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4" i="1" l="1"/>
  <c r="I194" i="1"/>
  <c r="H194" i="1"/>
  <c r="G194" i="1"/>
  <c r="J175" i="1"/>
  <c r="I175" i="1"/>
  <c r="H175" i="1"/>
  <c r="G175" i="1"/>
  <c r="J156" i="1"/>
  <c r="I156" i="1"/>
  <c r="H156" i="1"/>
  <c r="G156" i="1"/>
  <c r="J137" i="1"/>
  <c r="I137" i="1"/>
  <c r="H137" i="1"/>
  <c r="G137" i="1"/>
  <c r="J118" i="1"/>
  <c r="I118" i="1"/>
  <c r="H118" i="1"/>
  <c r="G118" i="1"/>
  <c r="J99" i="1" l="1"/>
  <c r="I99" i="1"/>
  <c r="H99" i="1"/>
  <c r="G99" i="1"/>
  <c r="J61" i="1"/>
  <c r="I61" i="1"/>
  <c r="H61" i="1"/>
  <c r="G61" i="1"/>
  <c r="L42" i="1"/>
  <c r="J42" i="1"/>
  <c r="I42" i="1"/>
  <c r="I43" i="1" s="1"/>
  <c r="H42" i="1"/>
  <c r="G42" i="1"/>
  <c r="F42" i="1"/>
  <c r="F32" i="1"/>
  <c r="F43" i="1" s="1"/>
  <c r="G32" i="1"/>
  <c r="H32" i="1"/>
  <c r="I32" i="1"/>
  <c r="J32" i="1"/>
  <c r="L32" i="1"/>
  <c r="J23" i="1"/>
  <c r="I23" i="1"/>
  <c r="H23" i="1"/>
  <c r="G23" i="1"/>
  <c r="B195" i="1"/>
  <c r="A195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H43" i="1"/>
  <c r="B33" i="1"/>
  <c r="A33" i="1"/>
  <c r="L43" i="1"/>
  <c r="J43" i="1"/>
  <c r="G43" i="1"/>
  <c r="B24" i="1"/>
  <c r="A24" i="1"/>
  <c r="B14" i="1"/>
  <c r="A14" i="1"/>
  <c r="H100" i="1" l="1"/>
  <c r="F81" i="1"/>
  <c r="G81" i="1"/>
  <c r="F196" i="1" l="1"/>
  <c r="G196" i="1"/>
  <c r="H196" i="1"/>
  <c r="I196" i="1"/>
  <c r="J196" i="1"/>
  <c r="L196" i="1"/>
  <c r="I13" i="1"/>
  <c r="G13" i="1"/>
  <c r="F13" i="1"/>
  <c r="H13" i="1"/>
  <c r="J13" i="1"/>
  <c r="L13" i="1"/>
</calcChain>
</file>

<file path=xl/sharedStrings.xml><?xml version="1.0" encoding="utf-8"?>
<sst xmlns="http://schemas.openxmlformats.org/spreadsheetml/2006/main" count="360" uniqueCount="114">
  <si>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</si>
  <si>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</si>
  <si>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</si>
  <si>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</si>
  <si>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</si>
  <si>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</si>
  <si>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</si>
  <si>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</si>
  <si>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</si>
  <si>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</si>
  <si>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</si>
  <si>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</si>
  <si>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</si>
  <si>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</si>
  <si>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</si>
  <si>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</si>
  <si>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</si>
  <si>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</si>
  <si>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</si>
  <si>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</si>
  <si>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</si>
  <si>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</si>
  <si>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</si>
  <si>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</si>
  <si>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</si>
  <si>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</si>
  <si>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</si>
  <si>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</si>
  <si>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</si>
  <si>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</si>
  <si>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</si>
  <si>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</si>
  <si>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</si>
  <si>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</si>
  <si>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</si>
  <si>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</si>
  <si>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</si>
  <si>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</si>
  <si>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Чокопай</t>
  </si>
  <si>
    <t>Йогурт</t>
  </si>
  <si>
    <t>№272</t>
  </si>
  <si>
    <t>Салат витаминный</t>
  </si>
  <si>
    <t> 100</t>
  </si>
  <si>
    <t>№2</t>
  </si>
  <si>
    <t>Суп картофельный с  крупой и рыбными консервами</t>
  </si>
  <si>
    <t> 200</t>
  </si>
  <si>
    <t>№71</t>
  </si>
  <si>
    <t>Птица отварная</t>
  </si>
  <si>
    <t>№212</t>
  </si>
  <si>
    <t>Макаронные изделия отварные</t>
  </si>
  <si>
    <t>№227</t>
  </si>
  <si>
    <t>Чай  с лимоном</t>
  </si>
  <si>
    <t>№294</t>
  </si>
  <si>
    <t>Хлеб ржано-пшеничный</t>
  </si>
  <si>
    <t>Хлеб пшеничный</t>
  </si>
  <si>
    <t>Салат из свеклы отварной</t>
  </si>
  <si>
    <t>№23</t>
  </si>
  <si>
    <t>Борщ с капустой и картофелем</t>
  </si>
  <si>
    <t>№37</t>
  </si>
  <si>
    <t>Котлеты мясные п/ф</t>
  </si>
  <si>
    <t>№169</t>
  </si>
  <si>
    <t>Картофельное пюре</t>
  </si>
  <si>
    <t> 8,08</t>
  </si>
  <si>
    <t> 213,94</t>
  </si>
  <si>
    <t>№241</t>
  </si>
  <si>
    <t>Компот из смеси сухофруктов</t>
  </si>
  <si>
    <t>№283</t>
  </si>
  <si>
    <t>Хлеб ржанопшеничный</t>
  </si>
  <si>
    <t>Яблоки</t>
  </si>
  <si>
    <t> 0,4</t>
  </si>
  <si>
    <t>полдник</t>
  </si>
  <si>
    <t xml:space="preserve">Салат изсвежих помидор </t>
  </si>
  <si>
    <t>№22</t>
  </si>
  <si>
    <t>Рассольник ленинградский</t>
  </si>
  <si>
    <t>№42</t>
  </si>
  <si>
    <t>Рагу из птицы</t>
  </si>
  <si>
    <t>№214</t>
  </si>
  <si>
    <t>Какао с молоком</t>
  </si>
  <si>
    <t>№269</t>
  </si>
  <si>
    <t xml:space="preserve">Салат из  свежих огурцов </t>
  </si>
  <si>
    <t>№16</t>
  </si>
  <si>
    <t>Суп крестьянский с крупой</t>
  </si>
  <si>
    <t>№51</t>
  </si>
  <si>
    <t>Рыба тушеная в сметанном соусе</t>
  </si>
  <si>
    <t xml:space="preserve">Рис отварной </t>
  </si>
  <si>
    <t>№224</t>
  </si>
  <si>
    <t>Кофейный напиток с молоком</t>
  </si>
  <si>
    <t>№286</t>
  </si>
  <si>
    <t>Винегрет овощной</t>
  </si>
  <si>
    <t>№1</t>
  </si>
  <si>
    <t>Суп картофельный с бобовыми</t>
  </si>
  <si>
    <t>№45</t>
  </si>
  <si>
    <t xml:space="preserve">Тефтели мясные п/ф </t>
  </si>
  <si>
    <t>Каша гречневая рассыпчатая</t>
  </si>
  <si>
    <t>№219</t>
  </si>
  <si>
    <t>Салат картофельный с зеленым горошком</t>
  </si>
  <si>
    <t>№31</t>
  </si>
  <si>
    <t xml:space="preserve">Капуста тушеная </t>
  </si>
  <si>
    <t>№235</t>
  </si>
  <si>
    <t>Чай с лимоном</t>
  </si>
  <si>
    <t xml:space="preserve">Полдник </t>
  </si>
  <si>
    <t>Суп картофельный  с макаронными изделиями</t>
  </si>
  <si>
    <t>№47</t>
  </si>
  <si>
    <t>Чай с сахаром</t>
  </si>
  <si>
    <t>№300</t>
  </si>
  <si>
    <t>Полдник</t>
  </si>
  <si>
    <t>Салат изсвежих помидор</t>
  </si>
  <si>
    <t>Свекольник</t>
  </si>
  <si>
    <t>№43</t>
  </si>
  <si>
    <t>Щи из свежей капусты с картофелем</t>
  </si>
  <si>
    <t>№63</t>
  </si>
  <si>
    <t>Директор</t>
  </si>
  <si>
    <t>М.А. Молчанова</t>
  </si>
  <si>
    <t>дата утверждения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</si>
</sst>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2" fontId="0" fillId="4" borderId="4" xfId="0" applyNumberFormat="1" applyFill="1" applyBorder="1" applyProtection="1">
      <protection locked="0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2" fontId="0" fillId="4" borderId="2" xfId="0" applyNumberFormat="1" applyFill="1" applyBorder="1" applyProtection="1">
      <protection locked="0"/>
    </xf>
    <xf numFmtId="0" fontId="13" fillId="0" borderId="26" xfId="0" applyFont="1" applyBorder="1" applyAlignment="1">
      <alignment horizontal="left" vertical="center" wrapText="1"/>
    </xf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2" fillId="0" borderId="26" xfId="0" applyFont="1" applyBorder="1" applyAlignment="1">
      <alignment wrapText="1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" fillId="0" borderId="14" xfId="0" applyFont="1" applyBorder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7" fillId="0" borderId="26" xfId="0" applyFont="1" applyBorder="1" applyAlignment="1">
      <alignment wrapText="1"/>
    </xf>
    <xf numFmtId="0" fontId="18" fillId="0" borderId="23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right" wrapText="1"/>
    </xf>
    <xf numFmtId="0" fontId="1" fillId="5" borderId="2" xfId="0" applyFont="1" applyFill="1" applyBorder="1"/>
    <xf numFmtId="0" fontId="15" fillId="0" borderId="0" xfId="0" applyFont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8"/>
      <c r="D1" s="89"/>
      <c r="E1" s="89"/>
      <c r="F1" s="12" t="s">
        <v>16</v>
      </c>
      <c r="G1" s="2" t="s">
        <v>17</v>
      </c>
      <c r="H1" s="90" t="s">
        <v>111</v>
      </c>
      <c r="I1" s="91"/>
      <c r="J1" s="91"/>
      <c r="K1" s="91"/>
    </row>
    <row r="2" spans="1:12" ht="17.399999999999999" x14ac:dyDescent="0.25">
      <c r="A2" s="35" t="s">
        <v>6</v>
      </c>
      <c r="C2" s="2"/>
      <c r="G2" s="2" t="s">
        <v>18</v>
      </c>
      <c r="H2" s="90" t="s">
        <v>112</v>
      </c>
      <c r="I2" s="91"/>
      <c r="J2" s="91"/>
      <c r="K2" s="91"/>
    </row>
    <row r="3" spans="1:12" ht="17.25" customHeight="1" x14ac:dyDescent="0.25">
      <c r="A3" s="4" t="s">
        <v>8</v>
      </c>
      <c r="C3" s="2"/>
      <c r="D3" s="3"/>
      <c r="E3" s="38" t="s">
        <v>9</v>
      </c>
      <c r="G3" s="87" t="s">
        <v>113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thickBot="1" x14ac:dyDescent="0.3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thickBot="1" x14ac:dyDescent="0.35">
      <c r="A11" s="23"/>
      <c r="B11" s="15"/>
      <c r="C11" s="11"/>
      <c r="D11" s="6"/>
      <c r="E11" s="51" t="s">
        <v>38</v>
      </c>
      <c r="F11" s="52">
        <v>30</v>
      </c>
      <c r="G11" s="53">
        <v>1.3</v>
      </c>
      <c r="H11" s="52">
        <v>5.4</v>
      </c>
      <c r="I11" s="52">
        <v>18.899999999999999</v>
      </c>
      <c r="J11" s="52">
        <v>129</v>
      </c>
      <c r="K11" s="44"/>
      <c r="L11" s="43">
        <v>16</v>
      </c>
    </row>
    <row r="12" spans="1:12" ht="15" thickBot="1" x14ac:dyDescent="0.35">
      <c r="A12" s="23"/>
      <c r="B12" s="15"/>
      <c r="C12" s="11"/>
      <c r="D12" s="6"/>
      <c r="E12" s="54" t="s">
        <v>39</v>
      </c>
      <c r="F12" s="55">
        <v>200</v>
      </c>
      <c r="G12" s="56">
        <v>5.6</v>
      </c>
      <c r="H12" s="57">
        <v>6.38</v>
      </c>
      <c r="I12" s="57">
        <v>8.18</v>
      </c>
      <c r="J12" s="57">
        <v>112.52</v>
      </c>
      <c r="K12" s="58" t="s">
        <v>40</v>
      </c>
      <c r="L12" s="43">
        <v>24.44</v>
      </c>
    </row>
    <row r="13" spans="1:12" ht="15" thickBot="1" x14ac:dyDescent="0.35">
      <c r="A13" s="24"/>
      <c r="B13" s="17"/>
      <c r="C13" s="8"/>
      <c r="D13" s="18" t="s">
        <v>32</v>
      </c>
      <c r="E13" s="42"/>
      <c r="F13" s="19">
        <f ca="1">SUM(F9:F15)</f>
        <v>230</v>
      </c>
      <c r="G13" s="19">
        <f ca="1">SUM(G9:G15)</f>
        <v>6.8999999999999995</v>
      </c>
      <c r="H13" s="19">
        <f ca="1">SUM(H9:H15)</f>
        <v>11.780000000000001</v>
      </c>
      <c r="I13" s="19">
        <f ca="1">SUM(I9:I15)</f>
        <v>27.08</v>
      </c>
      <c r="J13" s="19">
        <f ca="1">SUM(J9:J15)</f>
        <v>241.51999999999998</v>
      </c>
      <c r="K13" s="25"/>
      <c r="L13" s="19">
        <f ca="1">SUM(L9:L15)</f>
        <v>40.44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9" t="s">
        <v>41</v>
      </c>
      <c r="F14" s="60" t="s">
        <v>42</v>
      </c>
      <c r="G14" s="43">
        <v>1.1399999999999999</v>
      </c>
      <c r="H14" s="43">
        <v>10.14</v>
      </c>
      <c r="I14" s="43">
        <v>11.54</v>
      </c>
      <c r="J14" s="43">
        <v>141.94</v>
      </c>
      <c r="K14" s="44" t="s">
        <v>43</v>
      </c>
      <c r="L14" s="61">
        <v>6.06</v>
      </c>
    </row>
    <row r="15" spans="1:12" ht="15" thickBot="1" x14ac:dyDescent="0.35">
      <c r="A15" s="23"/>
      <c r="B15" s="15"/>
      <c r="C15" s="11"/>
      <c r="D15" s="7" t="s">
        <v>26</v>
      </c>
      <c r="E15" s="62" t="s">
        <v>44</v>
      </c>
      <c r="F15" s="63" t="s">
        <v>45</v>
      </c>
      <c r="G15" s="43">
        <v>4.9800000000000004</v>
      </c>
      <c r="H15" s="43">
        <v>6.57</v>
      </c>
      <c r="I15" s="43">
        <v>14.71</v>
      </c>
      <c r="J15" s="43">
        <v>136.78</v>
      </c>
      <c r="K15" s="44" t="s">
        <v>46</v>
      </c>
      <c r="L15" s="64">
        <v>15.04</v>
      </c>
    </row>
    <row r="16" spans="1:12" ht="15" thickBot="1" x14ac:dyDescent="0.35">
      <c r="A16" s="23"/>
      <c r="B16" s="15"/>
      <c r="C16" s="11"/>
      <c r="D16" s="7" t="s">
        <v>27</v>
      </c>
      <c r="E16" s="62" t="s">
        <v>47</v>
      </c>
      <c r="F16" s="63" t="s">
        <v>42</v>
      </c>
      <c r="G16" s="43">
        <v>18.22</v>
      </c>
      <c r="H16" s="43">
        <v>18.22</v>
      </c>
      <c r="I16" s="43">
        <v>0.97</v>
      </c>
      <c r="J16" s="43">
        <v>242.68</v>
      </c>
      <c r="K16" s="44" t="s">
        <v>48</v>
      </c>
      <c r="L16" s="64">
        <v>29.9</v>
      </c>
    </row>
    <row r="17" spans="1:12" ht="15" thickBot="1" x14ac:dyDescent="0.35">
      <c r="A17" s="23"/>
      <c r="B17" s="15"/>
      <c r="C17" s="11"/>
      <c r="D17" s="7" t="s">
        <v>28</v>
      </c>
      <c r="E17" s="62" t="s">
        <v>49</v>
      </c>
      <c r="F17" s="63" t="s">
        <v>45</v>
      </c>
      <c r="G17" s="43">
        <v>0</v>
      </c>
      <c r="H17" s="43">
        <v>3.53</v>
      </c>
      <c r="I17" s="43">
        <v>23.55</v>
      </c>
      <c r="J17" s="43">
        <v>140.72999999999999</v>
      </c>
      <c r="K17" s="44" t="s">
        <v>50</v>
      </c>
      <c r="L17" s="64">
        <v>7.15</v>
      </c>
    </row>
    <row r="18" spans="1:12" ht="15" thickBot="1" x14ac:dyDescent="0.35">
      <c r="A18" s="23"/>
      <c r="B18" s="15"/>
      <c r="C18" s="11"/>
      <c r="D18" s="7" t="s">
        <v>29</v>
      </c>
      <c r="E18" s="62" t="s">
        <v>51</v>
      </c>
      <c r="F18" s="63" t="s">
        <v>45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 t="s">
        <v>52</v>
      </c>
      <c r="L18" s="64">
        <v>2.69</v>
      </c>
    </row>
    <row r="19" spans="1:12" ht="15" thickBot="1" x14ac:dyDescent="0.35">
      <c r="A19" s="23"/>
      <c r="B19" s="15"/>
      <c r="C19" s="11"/>
      <c r="D19" s="7" t="s">
        <v>30</v>
      </c>
      <c r="E19" s="62" t="s">
        <v>53</v>
      </c>
      <c r="F19" s="65">
        <v>48</v>
      </c>
      <c r="G19" s="43">
        <v>2.2599999999999998</v>
      </c>
      <c r="H19" s="43">
        <v>0.34</v>
      </c>
      <c r="I19" s="43">
        <v>23.9</v>
      </c>
      <c r="J19" s="43">
        <v>102.72</v>
      </c>
      <c r="K19" s="44"/>
      <c r="L19" s="64">
        <v>3.72</v>
      </c>
    </row>
    <row r="20" spans="1:12" ht="15" thickBot="1" x14ac:dyDescent="0.35">
      <c r="A20" s="23"/>
      <c r="B20" s="15"/>
      <c r="C20" s="11"/>
      <c r="D20" s="7" t="s">
        <v>31</v>
      </c>
      <c r="E20" s="62" t="s">
        <v>54</v>
      </c>
      <c r="F20" s="65">
        <v>55</v>
      </c>
      <c r="G20" s="43">
        <v>4.24</v>
      </c>
      <c r="H20" s="43">
        <v>1.32</v>
      </c>
      <c r="I20" s="43">
        <v>29.37</v>
      </c>
      <c r="J20" s="43">
        <v>139.69999999999999</v>
      </c>
      <c r="K20" s="44"/>
      <c r="L20" s="64">
        <v>3.3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6"/>
    </row>
    <row r="22" spans="1:12" ht="15" thickBot="1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7"/>
    </row>
    <row r="23" spans="1:12" ht="14.4" x14ac:dyDescent="0.3">
      <c r="A23" s="24"/>
      <c r="B23" s="17"/>
      <c r="C23" s="8"/>
      <c r="D23" s="18" t="s">
        <v>32</v>
      </c>
      <c r="E23" s="9"/>
      <c r="F23" s="19">
        <v>903</v>
      </c>
      <c r="G23" s="19">
        <f t="shared" ref="G23:J23" si="0">SUM(G14:G22)</f>
        <v>30.910000000000004</v>
      </c>
      <c r="H23" s="19">
        <f t="shared" si="0"/>
        <v>40.130000000000003</v>
      </c>
      <c r="I23" s="19">
        <f t="shared" si="0"/>
        <v>119.35</v>
      </c>
      <c r="J23" s="19">
        <f t="shared" si="0"/>
        <v>966.17000000000007</v>
      </c>
      <c r="K23" s="25"/>
      <c r="L23" s="77">
        <v>67.86</v>
      </c>
    </row>
    <row r="24" spans="1:12" ht="15" thickBot="1" x14ac:dyDescent="0.3">
      <c r="A24" s="29">
        <f>A6</f>
        <v>1</v>
      </c>
      <c r="B24" s="30">
        <f>B6</f>
        <v>1</v>
      </c>
      <c r="C24" s="92" t="s">
        <v>4</v>
      </c>
      <c r="D24" s="93"/>
      <c r="E24" s="31"/>
      <c r="F24" s="32">
        <v>1133</v>
      </c>
      <c r="G24" s="32">
        <v>37.81</v>
      </c>
      <c r="H24" s="32">
        <v>51.91</v>
      </c>
      <c r="I24" s="32">
        <v>146.43</v>
      </c>
      <c r="J24" s="32">
        <v>1207.69</v>
      </c>
      <c r="K24" s="32"/>
      <c r="L24" s="32">
        <v>108.3</v>
      </c>
    </row>
    <row r="25" spans="1:12" ht="14.4" x14ac:dyDescent="0.3">
      <c r="A25" s="14">
        <v>1</v>
      </c>
      <c r="B25" s="15">
        <v>2</v>
      </c>
      <c r="C25" s="22" t="s">
        <v>70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thickBot="1" x14ac:dyDescent="0.3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thickBot="1" x14ac:dyDescent="0.35">
      <c r="A29" s="14"/>
      <c r="B29" s="15"/>
      <c r="C29" s="11"/>
      <c r="D29" s="7" t="s">
        <v>23</v>
      </c>
      <c r="E29" s="72" t="s">
        <v>68</v>
      </c>
      <c r="F29" s="43">
        <v>100</v>
      </c>
      <c r="G29" s="73">
        <v>0.4</v>
      </c>
      <c r="H29" s="74" t="s">
        <v>69</v>
      </c>
      <c r="I29" s="74">
        <v>9.8000000000000007</v>
      </c>
      <c r="J29" s="74">
        <v>47</v>
      </c>
      <c r="K29" s="44"/>
      <c r="L29" s="43">
        <v>14.4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 x14ac:dyDescent="0.35">
      <c r="A32" s="16"/>
      <c r="B32" s="17"/>
      <c r="C32" s="8"/>
      <c r="D32" s="18" t="s">
        <v>32</v>
      </c>
      <c r="E32" s="9"/>
      <c r="F32" s="19">
        <f>SUM(F25:F31)</f>
        <v>100</v>
      </c>
      <c r="G32" s="19">
        <f t="shared" ref="G32" si="1">SUM(G25:G31)</f>
        <v>0.4</v>
      </c>
      <c r="H32" s="19">
        <f t="shared" ref="H32" si="2">SUM(H25:H31)</f>
        <v>0</v>
      </c>
      <c r="I32" s="19">
        <f t="shared" ref="I32" si="3">SUM(I25:I31)</f>
        <v>9.8000000000000007</v>
      </c>
      <c r="J32" s="19">
        <f t="shared" ref="J32:L32" si="4">SUM(J25:J31)</f>
        <v>47</v>
      </c>
      <c r="K32" s="25"/>
      <c r="L32" s="19">
        <f t="shared" si="4"/>
        <v>14.4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55</v>
      </c>
      <c r="F33" s="52">
        <v>100</v>
      </c>
      <c r="G33" s="53">
        <v>1.43</v>
      </c>
      <c r="H33" s="52">
        <v>5.09</v>
      </c>
      <c r="I33" s="52">
        <v>9.5</v>
      </c>
      <c r="J33" s="52">
        <v>75.349999999999994</v>
      </c>
      <c r="K33" s="58" t="s">
        <v>56</v>
      </c>
      <c r="L33" s="61">
        <v>5.01</v>
      </c>
    </row>
    <row r="34" spans="1:12" ht="15" thickBot="1" x14ac:dyDescent="0.35">
      <c r="A34" s="14"/>
      <c r="B34" s="15"/>
      <c r="C34" s="11"/>
      <c r="D34" s="7" t="s">
        <v>26</v>
      </c>
      <c r="E34" s="68" t="s">
        <v>57</v>
      </c>
      <c r="F34" s="55">
        <v>200</v>
      </c>
      <c r="G34" s="68">
        <v>1.9</v>
      </c>
      <c r="H34" s="55">
        <v>6.66</v>
      </c>
      <c r="I34" s="55">
        <v>10.81</v>
      </c>
      <c r="J34" s="55">
        <v>111.11</v>
      </c>
      <c r="K34" s="58" t="s">
        <v>58</v>
      </c>
      <c r="L34" s="64">
        <v>10.75</v>
      </c>
    </row>
    <row r="35" spans="1:12" ht="15" thickBot="1" x14ac:dyDescent="0.35">
      <c r="A35" s="14"/>
      <c r="B35" s="15"/>
      <c r="C35" s="11"/>
      <c r="D35" s="7" t="s">
        <v>27</v>
      </c>
      <c r="E35" s="68" t="s">
        <v>59</v>
      </c>
      <c r="F35" s="55">
        <v>100</v>
      </c>
      <c r="G35" s="69">
        <v>11.9</v>
      </c>
      <c r="H35" s="70">
        <v>10.8</v>
      </c>
      <c r="I35" s="70">
        <v>12</v>
      </c>
      <c r="J35" s="70">
        <v>94</v>
      </c>
      <c r="K35" s="58" t="s">
        <v>60</v>
      </c>
      <c r="L35" s="64">
        <v>32.4</v>
      </c>
    </row>
    <row r="36" spans="1:12" ht="15" thickBot="1" x14ac:dyDescent="0.35">
      <c r="A36" s="14"/>
      <c r="B36" s="15"/>
      <c r="C36" s="11"/>
      <c r="D36" s="7" t="s">
        <v>28</v>
      </c>
      <c r="E36" s="68" t="s">
        <v>61</v>
      </c>
      <c r="F36" s="71">
        <v>200</v>
      </c>
      <c r="G36" s="68">
        <v>4.26</v>
      </c>
      <c r="H36" s="55" t="s">
        <v>62</v>
      </c>
      <c r="I36" s="55">
        <v>31.06</v>
      </c>
      <c r="J36" s="55" t="s">
        <v>63</v>
      </c>
      <c r="K36" s="58" t="s">
        <v>64</v>
      </c>
      <c r="L36" s="64">
        <v>7.97</v>
      </c>
    </row>
    <row r="37" spans="1:12" ht="15" thickBot="1" x14ac:dyDescent="0.35">
      <c r="A37" s="14"/>
      <c r="B37" s="15"/>
      <c r="C37" s="11"/>
      <c r="D37" s="7" t="s">
        <v>29</v>
      </c>
      <c r="E37" s="68" t="s">
        <v>65</v>
      </c>
      <c r="F37" s="55">
        <v>200</v>
      </c>
      <c r="G37" s="68">
        <v>0.56000000000000005</v>
      </c>
      <c r="H37" s="55">
        <v>0</v>
      </c>
      <c r="I37" s="55">
        <v>27.89</v>
      </c>
      <c r="J37" s="55">
        <v>113.79</v>
      </c>
      <c r="K37" s="58" t="s">
        <v>66</v>
      </c>
      <c r="L37" s="64">
        <v>2.69</v>
      </c>
    </row>
    <row r="38" spans="1:12" ht="15" thickBot="1" x14ac:dyDescent="0.35">
      <c r="A38" s="14"/>
      <c r="B38" s="15"/>
      <c r="C38" s="11"/>
      <c r="D38" s="7" t="s">
        <v>30</v>
      </c>
      <c r="E38" s="68" t="s">
        <v>54</v>
      </c>
      <c r="F38" s="70">
        <v>55</v>
      </c>
      <c r="G38" s="69">
        <v>4.24</v>
      </c>
      <c r="H38" s="70">
        <v>1.32</v>
      </c>
      <c r="I38" s="70">
        <v>29.37</v>
      </c>
      <c r="J38" s="70">
        <v>139.69999999999999</v>
      </c>
      <c r="K38" s="44"/>
      <c r="L38" s="64">
        <v>3.37</v>
      </c>
    </row>
    <row r="39" spans="1:12" ht="15" thickBot="1" x14ac:dyDescent="0.35">
      <c r="A39" s="14"/>
      <c r="B39" s="15"/>
      <c r="C39" s="11"/>
      <c r="D39" s="7" t="s">
        <v>31</v>
      </c>
      <c r="E39" s="68" t="s">
        <v>67</v>
      </c>
      <c r="F39" s="70">
        <v>48</v>
      </c>
      <c r="G39" s="69">
        <v>2.2599999999999998</v>
      </c>
      <c r="H39" s="70">
        <v>0.34</v>
      </c>
      <c r="I39" s="70">
        <v>23.9</v>
      </c>
      <c r="J39" s="70">
        <v>102.72</v>
      </c>
      <c r="K39" s="44"/>
      <c r="L39" s="67">
        <v>5.67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903</v>
      </c>
      <c r="G42" s="19">
        <f t="shared" ref="G42:J42" si="5">SUM(G33:G41)</f>
        <v>26.549999999999997</v>
      </c>
      <c r="H42" s="19">
        <f t="shared" si="5"/>
        <v>24.21</v>
      </c>
      <c r="I42" s="19">
        <f t="shared" si="5"/>
        <v>144.53</v>
      </c>
      <c r="J42" s="19">
        <f t="shared" si="5"/>
        <v>636.67000000000007</v>
      </c>
      <c r="K42" s="25"/>
      <c r="L42" s="76">
        <f>SUM(L33:L41)</f>
        <v>67.859999999999985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92" t="s">
        <v>4</v>
      </c>
      <c r="D43" s="93"/>
      <c r="E43" s="31"/>
      <c r="F43" s="32">
        <f>F32+F42</f>
        <v>1003</v>
      </c>
      <c r="G43" s="32">
        <f t="shared" ref="G43" si="6">G32+G42</f>
        <v>26.949999999999996</v>
      </c>
      <c r="H43" s="32">
        <f t="shared" ref="H43" si="7">H32+H42</f>
        <v>24.21</v>
      </c>
      <c r="I43" s="32">
        <f t="shared" ref="I43" si="8">I32+I42</f>
        <v>154.33000000000001</v>
      </c>
      <c r="J43" s="32">
        <f t="shared" ref="J43:L43" si="9">J32+J42</f>
        <v>683.67000000000007</v>
      </c>
      <c r="K43" s="32"/>
      <c r="L43" s="32">
        <f t="shared" si="9"/>
        <v>82.259999999999991</v>
      </c>
    </row>
    <row r="44" spans="1:12" ht="14.4" x14ac:dyDescent="0.3">
      <c r="A44" s="20">
        <v>1</v>
      </c>
      <c r="B44" s="21">
        <v>3</v>
      </c>
      <c r="C44" s="22" t="s">
        <v>70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thickBot="1" x14ac:dyDescent="0.3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thickBot="1" x14ac:dyDescent="0.35">
      <c r="A48" s="23"/>
      <c r="B48" s="15"/>
      <c r="C48" s="11"/>
      <c r="D48" s="7" t="s">
        <v>23</v>
      </c>
      <c r="E48" s="51" t="s">
        <v>68</v>
      </c>
      <c r="F48" s="52">
        <v>100</v>
      </c>
      <c r="G48" s="73">
        <v>0.4</v>
      </c>
      <c r="H48" s="74" t="s">
        <v>69</v>
      </c>
      <c r="I48" s="74">
        <v>9.8000000000000007</v>
      </c>
      <c r="J48" s="74">
        <v>47</v>
      </c>
      <c r="K48" s="44"/>
      <c r="L48" s="43">
        <v>14.4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 x14ac:dyDescent="0.35">
      <c r="A51" s="24"/>
      <c r="B51" s="17"/>
      <c r="C51" s="8"/>
      <c r="D51" s="18" t="s">
        <v>32</v>
      </c>
      <c r="E51" s="9"/>
      <c r="F51" s="19">
        <f>SUM(F44:F50)</f>
        <v>100</v>
      </c>
      <c r="G51" s="19">
        <f t="shared" ref="G51" si="10">SUM(G44:G50)</f>
        <v>0.4</v>
      </c>
      <c r="H51" s="19">
        <f t="shared" ref="H51" si="11">SUM(H44:H50)</f>
        <v>0</v>
      </c>
      <c r="I51" s="19">
        <f t="shared" ref="I51" si="12">SUM(I44:I50)</f>
        <v>9.8000000000000007</v>
      </c>
      <c r="J51" s="19">
        <f t="shared" ref="J51:L51" si="13">SUM(J44:J50)</f>
        <v>47</v>
      </c>
      <c r="K51" s="25"/>
      <c r="L51" s="19">
        <f t="shared" si="13"/>
        <v>14.4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71</v>
      </c>
      <c r="F52" s="75" t="s">
        <v>42</v>
      </c>
      <c r="G52" s="53">
        <v>1</v>
      </c>
      <c r="H52" s="52">
        <v>10.16</v>
      </c>
      <c r="I52" s="52">
        <v>4.5999999999999996</v>
      </c>
      <c r="J52" s="52">
        <v>113.92</v>
      </c>
      <c r="K52" s="58" t="s">
        <v>72</v>
      </c>
      <c r="L52" s="61">
        <v>13.4</v>
      </c>
    </row>
    <row r="53" spans="1:12" ht="15" thickBot="1" x14ac:dyDescent="0.35">
      <c r="A53" s="23"/>
      <c r="B53" s="15"/>
      <c r="C53" s="11"/>
      <c r="D53" s="7" t="s">
        <v>26</v>
      </c>
      <c r="E53" s="68" t="s">
        <v>73</v>
      </c>
      <c r="F53" s="55">
        <v>200</v>
      </c>
      <c r="G53" s="68">
        <v>4.0199999999999996</v>
      </c>
      <c r="H53" s="55">
        <v>9.0399999999999991</v>
      </c>
      <c r="I53" s="55">
        <v>25.9</v>
      </c>
      <c r="J53" s="55">
        <v>119.68</v>
      </c>
      <c r="K53" s="58" t="s">
        <v>74</v>
      </c>
      <c r="L53" s="64">
        <v>13.58</v>
      </c>
    </row>
    <row r="54" spans="1:12" ht="15" thickBot="1" x14ac:dyDescent="0.35">
      <c r="A54" s="23"/>
      <c r="B54" s="15"/>
      <c r="C54" s="11"/>
      <c r="D54" s="7" t="s">
        <v>27</v>
      </c>
      <c r="E54" s="68" t="s">
        <v>75</v>
      </c>
      <c r="F54" s="55">
        <v>200</v>
      </c>
      <c r="G54" s="68">
        <v>17.579999999999998</v>
      </c>
      <c r="H54" s="55">
        <v>22.39</v>
      </c>
      <c r="I54" s="55">
        <v>20.8</v>
      </c>
      <c r="J54" s="55">
        <v>352.66</v>
      </c>
      <c r="K54" s="58" t="s">
        <v>76</v>
      </c>
      <c r="L54" s="64">
        <v>23.55</v>
      </c>
    </row>
    <row r="55" spans="1:12" ht="15" thickBot="1" x14ac:dyDescent="0.35">
      <c r="A55" s="23"/>
      <c r="B55" s="15"/>
      <c r="C55" s="11"/>
      <c r="D55" s="7" t="s">
        <v>28</v>
      </c>
      <c r="E55" s="68" t="s">
        <v>77</v>
      </c>
      <c r="F55" s="55" t="s">
        <v>45</v>
      </c>
      <c r="G55" s="68">
        <v>3.77</v>
      </c>
      <c r="H55" s="55">
        <v>3.93</v>
      </c>
      <c r="I55" s="55">
        <v>25.95</v>
      </c>
      <c r="J55" s="55">
        <v>153.91999999999999</v>
      </c>
      <c r="K55" s="58" t="s">
        <v>78</v>
      </c>
      <c r="L55" s="64">
        <v>11.27</v>
      </c>
    </row>
    <row r="56" spans="1:12" ht="15" thickBot="1" x14ac:dyDescent="0.35">
      <c r="A56" s="23"/>
      <c r="B56" s="15"/>
      <c r="C56" s="11"/>
      <c r="D56" s="7" t="s">
        <v>29</v>
      </c>
      <c r="E56" s="68" t="s">
        <v>54</v>
      </c>
      <c r="F56" s="70">
        <v>55</v>
      </c>
      <c r="G56" s="69">
        <v>4.24</v>
      </c>
      <c r="H56" s="70">
        <v>1.32</v>
      </c>
      <c r="I56" s="70">
        <v>29.37</v>
      </c>
      <c r="J56" s="70">
        <v>139.69999999999999</v>
      </c>
      <c r="K56" s="44"/>
      <c r="L56" s="64">
        <v>2.69</v>
      </c>
    </row>
    <row r="57" spans="1:12" ht="15" thickBot="1" x14ac:dyDescent="0.35">
      <c r="A57" s="23"/>
      <c r="B57" s="15"/>
      <c r="C57" s="11"/>
      <c r="D57" s="7" t="s">
        <v>30</v>
      </c>
      <c r="E57" s="68" t="s">
        <v>53</v>
      </c>
      <c r="F57" s="70">
        <v>48</v>
      </c>
      <c r="G57" s="69">
        <v>2.2599999999999998</v>
      </c>
      <c r="H57" s="70">
        <v>0.34</v>
      </c>
      <c r="I57" s="70">
        <v>23.9</v>
      </c>
      <c r="J57" s="70">
        <v>102.72</v>
      </c>
      <c r="K57" s="44"/>
      <c r="L57" s="67">
        <v>3.37</v>
      </c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v>803</v>
      </c>
      <c r="G61" s="19">
        <f t="shared" ref="G61:J61" si="14">SUM(G52:G60)</f>
        <v>32.869999999999997</v>
      </c>
      <c r="H61" s="19">
        <f t="shared" si="14"/>
        <v>47.180000000000007</v>
      </c>
      <c r="I61" s="19">
        <f t="shared" si="14"/>
        <v>130.52000000000001</v>
      </c>
      <c r="J61" s="19">
        <f t="shared" si="14"/>
        <v>982.59999999999991</v>
      </c>
      <c r="K61" s="25"/>
      <c r="L61" s="19">
        <v>67.86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92" t="s">
        <v>4</v>
      </c>
      <c r="D62" s="93"/>
      <c r="E62" s="31"/>
      <c r="F62" s="32">
        <f>F51+F61</f>
        <v>903</v>
      </c>
      <c r="G62" s="32">
        <f t="shared" ref="G62" si="15">G51+G61</f>
        <v>33.269999999999996</v>
      </c>
      <c r="H62" s="32">
        <f t="shared" ref="H62" si="16">H51+H61</f>
        <v>47.180000000000007</v>
      </c>
      <c r="I62" s="32">
        <f t="shared" ref="I62" si="17">I51+I61</f>
        <v>140.32000000000002</v>
      </c>
      <c r="J62" s="32">
        <f t="shared" ref="J62:L62" si="18">J51+J61</f>
        <v>1029.5999999999999</v>
      </c>
      <c r="K62" s="32"/>
      <c r="L62" s="32">
        <f t="shared" si="18"/>
        <v>82.26</v>
      </c>
    </row>
    <row r="63" spans="1:12" ht="14.4" x14ac:dyDescent="0.3">
      <c r="A63" s="20">
        <v>1</v>
      </c>
      <c r="B63" s="21">
        <v>4</v>
      </c>
      <c r="C63" s="78" t="s">
        <v>70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thickBot="1" x14ac:dyDescent="0.3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thickBot="1" x14ac:dyDescent="0.35">
      <c r="A67" s="23"/>
      <c r="B67" s="15"/>
      <c r="C67" s="11"/>
      <c r="D67" s="7" t="s">
        <v>23</v>
      </c>
      <c r="E67" s="51" t="s">
        <v>68</v>
      </c>
      <c r="F67" s="52">
        <v>100</v>
      </c>
      <c r="G67" s="73">
        <v>0.4</v>
      </c>
      <c r="H67" s="74" t="s">
        <v>69</v>
      </c>
      <c r="I67" s="74">
        <v>9.8000000000000007</v>
      </c>
      <c r="J67" s="74">
        <v>47</v>
      </c>
      <c r="K67" s="58"/>
      <c r="L67" s="79">
        <v>14.4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 x14ac:dyDescent="0.35">
      <c r="A70" s="24"/>
      <c r="B70" s="17"/>
      <c r="C70" s="8"/>
      <c r="D70" s="18" t="s">
        <v>32</v>
      </c>
      <c r="E70" s="9"/>
      <c r="F70" s="19">
        <f>SUM(F63:F69)</f>
        <v>100</v>
      </c>
      <c r="G70" s="19">
        <f t="shared" ref="G70" si="19">SUM(G63:G69)</f>
        <v>0.4</v>
      </c>
      <c r="H70" s="19">
        <f t="shared" ref="H70" si="20">SUM(H63:H69)</f>
        <v>0</v>
      </c>
      <c r="I70" s="19">
        <f t="shared" ref="I70" si="21">SUM(I63:I69)</f>
        <v>9.8000000000000007</v>
      </c>
      <c r="J70" s="19">
        <f t="shared" ref="J70:L70" si="22">SUM(J63:J69)</f>
        <v>47</v>
      </c>
      <c r="K70" s="25"/>
      <c r="L70" s="19">
        <f t="shared" si="22"/>
        <v>14.4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79</v>
      </c>
      <c r="F71" s="52" t="s">
        <v>42</v>
      </c>
      <c r="G71" s="53">
        <v>0.72</v>
      </c>
      <c r="H71" s="52">
        <v>10.08</v>
      </c>
      <c r="I71" s="52">
        <v>3</v>
      </c>
      <c r="J71" s="52">
        <v>103.6</v>
      </c>
      <c r="K71" s="58" t="s">
        <v>80</v>
      </c>
      <c r="L71" s="61">
        <v>15.5</v>
      </c>
    </row>
    <row r="72" spans="1:12" ht="15" thickBot="1" x14ac:dyDescent="0.35">
      <c r="A72" s="23"/>
      <c r="B72" s="15"/>
      <c r="C72" s="11"/>
      <c r="D72" s="7" t="s">
        <v>26</v>
      </c>
      <c r="E72" s="68" t="s">
        <v>81</v>
      </c>
      <c r="F72" s="55" t="s">
        <v>45</v>
      </c>
      <c r="G72" s="68">
        <v>1.85</v>
      </c>
      <c r="H72" s="55">
        <v>6.19</v>
      </c>
      <c r="I72" s="55">
        <v>12.34</v>
      </c>
      <c r="J72" s="55">
        <v>112.47</v>
      </c>
      <c r="K72" s="58" t="s">
        <v>82</v>
      </c>
      <c r="L72" s="64">
        <v>7.75</v>
      </c>
    </row>
    <row r="73" spans="1:12" ht="15" thickBot="1" x14ac:dyDescent="0.35">
      <c r="A73" s="23"/>
      <c r="B73" s="15"/>
      <c r="C73" s="11"/>
      <c r="D73" s="7" t="s">
        <v>27</v>
      </c>
      <c r="E73" s="68" t="s">
        <v>83</v>
      </c>
      <c r="F73" s="55" t="s">
        <v>42</v>
      </c>
      <c r="G73" s="68">
        <v>11.01</v>
      </c>
      <c r="H73" s="55">
        <v>9.6199999999999992</v>
      </c>
      <c r="I73" s="55">
        <v>4</v>
      </c>
      <c r="J73" s="55">
        <v>146.66</v>
      </c>
      <c r="K73" s="58" t="s">
        <v>60</v>
      </c>
      <c r="L73" s="64">
        <v>19.579999999999998</v>
      </c>
    </row>
    <row r="74" spans="1:12" ht="15" thickBot="1" x14ac:dyDescent="0.35">
      <c r="A74" s="23"/>
      <c r="B74" s="15"/>
      <c r="C74" s="11"/>
      <c r="D74" s="7" t="s">
        <v>28</v>
      </c>
      <c r="E74" s="68" t="s">
        <v>84</v>
      </c>
      <c r="F74" s="55" t="s">
        <v>45</v>
      </c>
      <c r="G74" s="68">
        <v>5.18</v>
      </c>
      <c r="H74" s="55">
        <v>6.78</v>
      </c>
      <c r="I74" s="55">
        <v>53.7</v>
      </c>
      <c r="J74" s="55">
        <v>300.24</v>
      </c>
      <c r="K74" s="58" t="s">
        <v>85</v>
      </c>
      <c r="L74" s="64">
        <v>8.4700000000000006</v>
      </c>
    </row>
    <row r="75" spans="1:12" ht="15" thickBot="1" x14ac:dyDescent="0.35">
      <c r="A75" s="23"/>
      <c r="B75" s="15"/>
      <c r="C75" s="11"/>
      <c r="D75" s="7" t="s">
        <v>29</v>
      </c>
      <c r="E75" s="68" t="s">
        <v>86</v>
      </c>
      <c r="F75" s="55" t="s">
        <v>45</v>
      </c>
      <c r="G75" s="68">
        <v>2.79</v>
      </c>
      <c r="H75" s="55">
        <v>3.19</v>
      </c>
      <c r="I75" s="55">
        <v>19.71</v>
      </c>
      <c r="J75" s="55">
        <v>118.69</v>
      </c>
      <c r="K75" s="58" t="s">
        <v>87</v>
      </c>
      <c r="L75" s="64">
        <v>10.5</v>
      </c>
    </row>
    <row r="76" spans="1:12" ht="15" thickBot="1" x14ac:dyDescent="0.35">
      <c r="A76" s="23"/>
      <c r="B76" s="15"/>
      <c r="C76" s="11"/>
      <c r="D76" s="7" t="s">
        <v>30</v>
      </c>
      <c r="E76" s="68" t="s">
        <v>54</v>
      </c>
      <c r="F76" s="70">
        <v>55</v>
      </c>
      <c r="G76" s="69">
        <v>4.24</v>
      </c>
      <c r="H76" s="70">
        <v>1.32</v>
      </c>
      <c r="I76" s="70">
        <v>29.37</v>
      </c>
      <c r="J76" s="70">
        <v>139.69999999999999</v>
      </c>
      <c r="K76" s="58"/>
      <c r="L76" s="64">
        <v>2.69</v>
      </c>
    </row>
    <row r="77" spans="1:12" ht="15" thickBot="1" x14ac:dyDescent="0.35">
      <c r="A77" s="23"/>
      <c r="B77" s="15"/>
      <c r="C77" s="11"/>
      <c r="D77" s="7" t="s">
        <v>31</v>
      </c>
      <c r="E77" s="68" t="s">
        <v>53</v>
      </c>
      <c r="F77" s="70">
        <v>48</v>
      </c>
      <c r="G77" s="69">
        <v>2.2599999999999998</v>
      </c>
      <c r="H77" s="70">
        <v>0.34</v>
      </c>
      <c r="I77" s="70">
        <v>23.9</v>
      </c>
      <c r="J77" s="70">
        <v>102.72</v>
      </c>
      <c r="K77" s="58"/>
      <c r="L77" s="67">
        <v>3.37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v>903</v>
      </c>
      <c r="G80" s="19">
        <f t="shared" ref="G80" si="23">SUM(G71:G79)</f>
        <v>28.049999999999997</v>
      </c>
      <c r="H80" s="19">
        <f t="shared" ref="H80" si="24">SUM(H71:H79)</f>
        <v>37.520000000000003</v>
      </c>
      <c r="I80" s="19">
        <f t="shared" ref="I80" si="25">SUM(I71:I79)</f>
        <v>146.02000000000001</v>
      </c>
      <c r="J80" s="19">
        <f t="shared" ref="J80:L80" si="26">SUM(J71:J79)</f>
        <v>1024.0800000000002</v>
      </c>
      <c r="K80" s="25"/>
      <c r="L80" s="77">
        <f t="shared" si="26"/>
        <v>67.86</v>
      </c>
    </row>
    <row r="81" spans="1:12" ht="15.75" customHeight="1" x14ac:dyDescent="0.25">
      <c r="A81" s="29">
        <f>A63</f>
        <v>1</v>
      </c>
      <c r="B81" s="30">
        <f>B63</f>
        <v>4</v>
      </c>
      <c r="C81" s="92" t="s">
        <v>4</v>
      </c>
      <c r="D81" s="93"/>
      <c r="E81" s="31"/>
      <c r="F81" s="32">
        <f>F70+F80</f>
        <v>1003</v>
      </c>
      <c r="G81" s="32">
        <f t="shared" ref="G81" si="27">G70+G80</f>
        <v>28.449999999999996</v>
      </c>
      <c r="H81" s="32">
        <f t="shared" ref="H81" si="28">H70+H80</f>
        <v>37.520000000000003</v>
      </c>
      <c r="I81" s="32">
        <f t="shared" ref="I81" si="29">I70+I80</f>
        <v>155.82000000000002</v>
      </c>
      <c r="J81" s="32">
        <f t="shared" ref="J81:L81" si="30">J70+J80</f>
        <v>1071.0800000000002</v>
      </c>
      <c r="K81" s="32"/>
      <c r="L81" s="32">
        <f t="shared" si="30"/>
        <v>82.26</v>
      </c>
    </row>
    <row r="82" spans="1:12" ht="14.4" x14ac:dyDescent="0.3">
      <c r="A82" s="20">
        <v>1</v>
      </c>
      <c r="B82" s="21">
        <v>5</v>
      </c>
      <c r="C82" s="78" t="s">
        <v>70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thickBot="1" x14ac:dyDescent="0.3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thickBot="1" x14ac:dyDescent="0.35">
      <c r="A86" s="23"/>
      <c r="B86" s="15"/>
      <c r="C86" s="11"/>
      <c r="D86" s="7" t="s">
        <v>23</v>
      </c>
      <c r="E86" s="51" t="s">
        <v>68</v>
      </c>
      <c r="F86" s="52">
        <v>100</v>
      </c>
      <c r="G86" s="73">
        <v>0.4</v>
      </c>
      <c r="H86" s="74" t="s">
        <v>69</v>
      </c>
      <c r="I86" s="74">
        <v>9.8000000000000007</v>
      </c>
      <c r="J86" s="74">
        <v>47</v>
      </c>
      <c r="K86" s="58"/>
      <c r="L86" s="79">
        <v>14.4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35">
      <c r="A89" s="24"/>
      <c r="B89" s="17"/>
      <c r="C89" s="8"/>
      <c r="D89" s="18" t="s">
        <v>32</v>
      </c>
      <c r="E89" s="9"/>
      <c r="F89" s="19">
        <f>SUM(F82:F88)</f>
        <v>100</v>
      </c>
      <c r="G89" s="19">
        <f t="shared" ref="G89" si="31">SUM(G82:G88)</f>
        <v>0.4</v>
      </c>
      <c r="H89" s="19">
        <f t="shared" ref="H89" si="32">SUM(H82:H88)</f>
        <v>0</v>
      </c>
      <c r="I89" s="19">
        <f t="shared" ref="I89" si="33">SUM(I82:I88)</f>
        <v>9.8000000000000007</v>
      </c>
      <c r="J89" s="19">
        <f t="shared" ref="J89:L89" si="34">SUM(J82:J88)</f>
        <v>47</v>
      </c>
      <c r="K89" s="25"/>
      <c r="L89" s="19">
        <f t="shared" si="34"/>
        <v>14.4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 t="s">
        <v>88</v>
      </c>
      <c r="F90" s="52" t="s">
        <v>42</v>
      </c>
      <c r="G90" s="53">
        <v>1.26</v>
      </c>
      <c r="H90" s="52">
        <v>10.14</v>
      </c>
      <c r="I90" s="52">
        <v>8.32</v>
      </c>
      <c r="J90" s="52">
        <v>129.26</v>
      </c>
      <c r="K90" s="58" t="s">
        <v>89</v>
      </c>
      <c r="L90" s="61">
        <v>5.31</v>
      </c>
    </row>
    <row r="91" spans="1:12" ht="15" thickBot="1" x14ac:dyDescent="0.35">
      <c r="A91" s="23"/>
      <c r="B91" s="15"/>
      <c r="C91" s="11"/>
      <c r="D91" s="7" t="s">
        <v>26</v>
      </c>
      <c r="E91" s="68" t="s">
        <v>90</v>
      </c>
      <c r="F91" s="55" t="s">
        <v>45</v>
      </c>
      <c r="G91" s="68">
        <v>1.87</v>
      </c>
      <c r="H91" s="55">
        <v>3.11</v>
      </c>
      <c r="I91" s="55">
        <v>10.89</v>
      </c>
      <c r="J91" s="55">
        <v>79.03</v>
      </c>
      <c r="K91" s="58" t="s">
        <v>91</v>
      </c>
      <c r="L91" s="64">
        <v>9.74</v>
      </c>
    </row>
    <row r="92" spans="1:12" ht="15" thickBot="1" x14ac:dyDescent="0.35">
      <c r="A92" s="23"/>
      <c r="B92" s="15"/>
      <c r="C92" s="11"/>
      <c r="D92" s="7" t="s">
        <v>27</v>
      </c>
      <c r="E92" s="68" t="s">
        <v>92</v>
      </c>
      <c r="F92" s="55" t="s">
        <v>42</v>
      </c>
      <c r="G92" s="69">
        <v>11.9</v>
      </c>
      <c r="H92" s="70">
        <v>10.8</v>
      </c>
      <c r="I92" s="70">
        <v>12</v>
      </c>
      <c r="J92" s="70">
        <v>94</v>
      </c>
      <c r="K92" s="58" t="s">
        <v>60</v>
      </c>
      <c r="L92" s="64">
        <v>37</v>
      </c>
    </row>
    <row r="93" spans="1:12" ht="15" thickBot="1" x14ac:dyDescent="0.35">
      <c r="A93" s="23"/>
      <c r="B93" s="15"/>
      <c r="C93" s="11"/>
      <c r="D93" s="7" t="s">
        <v>28</v>
      </c>
      <c r="E93" s="68" t="s">
        <v>93</v>
      </c>
      <c r="F93" s="80" t="s">
        <v>45</v>
      </c>
      <c r="G93" s="68">
        <v>11.64</v>
      </c>
      <c r="H93" s="55">
        <v>7.24</v>
      </c>
      <c r="I93" s="55">
        <v>60</v>
      </c>
      <c r="J93" s="55">
        <v>351.74</v>
      </c>
      <c r="K93" s="58" t="s">
        <v>94</v>
      </c>
      <c r="L93" s="64">
        <v>5.94</v>
      </c>
    </row>
    <row r="94" spans="1:12" ht="15" thickBot="1" x14ac:dyDescent="0.35">
      <c r="A94" s="23"/>
      <c r="B94" s="15"/>
      <c r="C94" s="11"/>
      <c r="D94" s="7" t="s">
        <v>29</v>
      </c>
      <c r="E94" s="68" t="s">
        <v>65</v>
      </c>
      <c r="F94" s="55">
        <v>200</v>
      </c>
      <c r="G94" s="68">
        <v>0.56000000000000005</v>
      </c>
      <c r="H94" s="55">
        <v>0</v>
      </c>
      <c r="I94" s="55">
        <v>27.89</v>
      </c>
      <c r="J94" s="55">
        <v>113.79</v>
      </c>
      <c r="K94" s="58" t="s">
        <v>66</v>
      </c>
      <c r="L94" s="64">
        <v>3.81</v>
      </c>
    </row>
    <row r="95" spans="1:12" ht="15" thickBot="1" x14ac:dyDescent="0.35">
      <c r="A95" s="23"/>
      <c r="B95" s="15"/>
      <c r="C95" s="11"/>
      <c r="D95" s="7" t="s">
        <v>30</v>
      </c>
      <c r="E95" s="68" t="s">
        <v>54</v>
      </c>
      <c r="F95" s="70">
        <v>55</v>
      </c>
      <c r="G95" s="69">
        <v>4.24</v>
      </c>
      <c r="H95" s="70">
        <v>1.32</v>
      </c>
      <c r="I95" s="70">
        <v>29.37</v>
      </c>
      <c r="J95" s="70">
        <v>139.69999999999999</v>
      </c>
      <c r="K95" s="58"/>
      <c r="L95" s="64">
        <v>2.69</v>
      </c>
    </row>
    <row r="96" spans="1:12" ht="16.2" thickBot="1" x14ac:dyDescent="0.35">
      <c r="A96" s="23"/>
      <c r="B96" s="15"/>
      <c r="C96" s="11"/>
      <c r="D96" s="7" t="s">
        <v>31</v>
      </c>
      <c r="E96" s="68" t="s">
        <v>53</v>
      </c>
      <c r="F96" s="70">
        <v>48</v>
      </c>
      <c r="G96" s="69">
        <v>2.2599999999999998</v>
      </c>
      <c r="H96" s="70">
        <v>0.34</v>
      </c>
      <c r="I96" s="70">
        <v>23.9</v>
      </c>
      <c r="J96" s="70">
        <v>102.72</v>
      </c>
      <c r="K96" s="58"/>
      <c r="L96" s="81">
        <v>3.37</v>
      </c>
    </row>
    <row r="97" spans="1:12" ht="15" thickBot="1" x14ac:dyDescent="0.35">
      <c r="A97" s="23"/>
      <c r="B97" s="15"/>
      <c r="C97" s="11"/>
      <c r="D97" s="6"/>
      <c r="E97" s="72"/>
      <c r="F97" s="79"/>
      <c r="G97" s="56"/>
      <c r="H97" s="57"/>
      <c r="I97" s="57"/>
      <c r="J97" s="57"/>
      <c r="K97" s="58"/>
      <c r="L97" s="79"/>
    </row>
    <row r="98" spans="1:12" ht="14.4" x14ac:dyDescent="0.3">
      <c r="A98" s="23"/>
      <c r="B98" s="15"/>
      <c r="C98" s="11"/>
      <c r="D98" s="6"/>
      <c r="E98" s="72"/>
      <c r="F98" s="79"/>
      <c r="G98" s="79"/>
      <c r="H98" s="79"/>
      <c r="I98" s="79"/>
      <c r="J98" s="79"/>
      <c r="K98" s="58"/>
      <c r="L98" s="79"/>
    </row>
    <row r="99" spans="1:12" ht="14.4" x14ac:dyDescent="0.3">
      <c r="A99" s="24"/>
      <c r="B99" s="17"/>
      <c r="C99" s="8"/>
      <c r="D99" s="18" t="s">
        <v>32</v>
      </c>
      <c r="E99" s="82"/>
      <c r="F99" s="83">
        <v>903</v>
      </c>
      <c r="G99" s="83">
        <f t="shared" ref="G99:J99" si="35">SUM(G90:G98)</f>
        <v>33.729999999999997</v>
      </c>
      <c r="H99" s="83">
        <f t="shared" si="35"/>
        <v>32.950000000000003</v>
      </c>
      <c r="I99" s="83">
        <f t="shared" si="35"/>
        <v>172.37</v>
      </c>
      <c r="J99" s="83">
        <f t="shared" si="35"/>
        <v>1010.24</v>
      </c>
      <c r="K99" s="84"/>
      <c r="L99" s="77">
        <v>67.86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92" t="s">
        <v>4</v>
      </c>
      <c r="D100" s="93"/>
      <c r="E100" s="31"/>
      <c r="F100" s="32">
        <f>F89+F99</f>
        <v>1003</v>
      </c>
      <c r="G100" s="32">
        <f t="shared" ref="G100" si="36">G89+G99</f>
        <v>34.129999999999995</v>
      </c>
      <c r="H100" s="32">
        <f t="shared" ref="H100" si="37">H89+H99</f>
        <v>32.950000000000003</v>
      </c>
      <c r="I100" s="32">
        <f t="shared" ref="I100" si="38">I89+I99</f>
        <v>182.17000000000002</v>
      </c>
      <c r="J100" s="32">
        <f t="shared" ref="J100:L100" si="39">J89+J99</f>
        <v>1057.24</v>
      </c>
      <c r="K100" s="32"/>
      <c r="L100" s="32">
        <f t="shared" si="39"/>
        <v>82.26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thickBot="1" x14ac:dyDescent="0.3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thickBot="1" x14ac:dyDescent="0.35">
      <c r="A106" s="23"/>
      <c r="B106" s="15"/>
      <c r="C106" s="11"/>
      <c r="D106" s="6"/>
      <c r="E106" s="51" t="s">
        <v>38</v>
      </c>
      <c r="F106" s="52">
        <v>30</v>
      </c>
      <c r="G106" s="53">
        <v>1.3</v>
      </c>
      <c r="H106" s="52">
        <v>5.4</v>
      </c>
      <c r="I106" s="52">
        <v>18.899999999999999</v>
      </c>
      <c r="J106" s="52">
        <v>129</v>
      </c>
      <c r="K106" s="58"/>
      <c r="L106" s="79">
        <v>16</v>
      </c>
    </row>
    <row r="107" spans="1:12" ht="15" thickBot="1" x14ac:dyDescent="0.35">
      <c r="A107" s="23"/>
      <c r="B107" s="15"/>
      <c r="C107" s="11"/>
      <c r="D107" s="6"/>
      <c r="E107" s="54" t="s">
        <v>39</v>
      </c>
      <c r="F107" s="55">
        <v>200</v>
      </c>
      <c r="G107" s="56">
        <v>5.6</v>
      </c>
      <c r="H107" s="57">
        <v>6.38</v>
      </c>
      <c r="I107" s="57">
        <v>8.18</v>
      </c>
      <c r="J107" s="57">
        <v>112.52</v>
      </c>
      <c r="K107" s="58" t="s">
        <v>40</v>
      </c>
      <c r="L107" s="79">
        <v>24.44</v>
      </c>
    </row>
    <row r="108" spans="1:12" ht="15" thickBot="1" x14ac:dyDescent="0.35">
      <c r="A108" s="24"/>
      <c r="B108" s="17"/>
      <c r="C108" s="8"/>
      <c r="D108" s="18" t="s">
        <v>32</v>
      </c>
      <c r="E108" s="9"/>
      <c r="F108" s="19">
        <f>SUM(F101:F107)</f>
        <v>230</v>
      </c>
      <c r="G108" s="19">
        <f t="shared" ref="G108:J108" si="40">SUM(G101:G107)</f>
        <v>6.8999999999999995</v>
      </c>
      <c r="H108" s="19">
        <f t="shared" si="40"/>
        <v>11.780000000000001</v>
      </c>
      <c r="I108" s="19">
        <f t="shared" si="40"/>
        <v>27.08</v>
      </c>
      <c r="J108" s="19">
        <f t="shared" si="40"/>
        <v>241.51999999999998</v>
      </c>
      <c r="K108" s="25"/>
      <c r="L108" s="19">
        <f t="shared" ref="L108" si="41">SUM(L101:L107)</f>
        <v>40.44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3" t="s">
        <v>95</v>
      </c>
      <c r="F109" s="52" t="s">
        <v>42</v>
      </c>
      <c r="G109" s="53">
        <v>3.04</v>
      </c>
      <c r="H109" s="52">
        <v>11.38</v>
      </c>
      <c r="I109" s="52">
        <v>10.76</v>
      </c>
      <c r="J109" s="52">
        <v>157</v>
      </c>
      <c r="K109" s="58" t="s">
        <v>96</v>
      </c>
      <c r="L109" s="79">
        <v>14.47</v>
      </c>
    </row>
    <row r="110" spans="1:12" ht="15" thickBot="1" x14ac:dyDescent="0.35">
      <c r="A110" s="23"/>
      <c r="B110" s="15"/>
      <c r="C110" s="11"/>
      <c r="D110" s="7" t="s">
        <v>26</v>
      </c>
      <c r="E110" s="69" t="s">
        <v>44</v>
      </c>
      <c r="F110" s="70" t="s">
        <v>45</v>
      </c>
      <c r="G110" s="69">
        <v>4.9800000000000004</v>
      </c>
      <c r="H110" s="70">
        <v>6.57</v>
      </c>
      <c r="I110" s="70">
        <v>14.71</v>
      </c>
      <c r="J110" s="70">
        <v>136.78</v>
      </c>
      <c r="K110" s="58" t="s">
        <v>46</v>
      </c>
      <c r="L110" s="79">
        <v>13.3</v>
      </c>
    </row>
    <row r="111" spans="1:12" ht="15" thickBot="1" x14ac:dyDescent="0.35">
      <c r="A111" s="23"/>
      <c r="B111" s="15"/>
      <c r="C111" s="11"/>
      <c r="D111" s="7" t="s">
        <v>27</v>
      </c>
      <c r="E111" s="68" t="s">
        <v>47</v>
      </c>
      <c r="F111" s="55" t="s">
        <v>42</v>
      </c>
      <c r="G111" s="68">
        <v>18.22</v>
      </c>
      <c r="H111" s="55">
        <v>18.22</v>
      </c>
      <c r="I111" s="55">
        <v>0.97</v>
      </c>
      <c r="J111" s="55">
        <v>242.68</v>
      </c>
      <c r="K111" s="58" t="s">
        <v>48</v>
      </c>
      <c r="L111" s="79">
        <v>22.9</v>
      </c>
    </row>
    <row r="112" spans="1:12" ht="15" thickBot="1" x14ac:dyDescent="0.35">
      <c r="A112" s="23"/>
      <c r="B112" s="15"/>
      <c r="C112" s="11"/>
      <c r="D112" s="7" t="s">
        <v>28</v>
      </c>
      <c r="E112" s="68" t="s">
        <v>97</v>
      </c>
      <c r="F112" s="55" t="s">
        <v>45</v>
      </c>
      <c r="G112" s="85">
        <v>5.24</v>
      </c>
      <c r="H112" s="55">
        <v>6.46</v>
      </c>
      <c r="I112" s="55">
        <v>26.9</v>
      </c>
      <c r="J112" s="55">
        <v>174.32</v>
      </c>
      <c r="K112" s="58" t="s">
        <v>98</v>
      </c>
      <c r="L112" s="79">
        <v>7.15</v>
      </c>
    </row>
    <row r="113" spans="1:12" ht="15" thickBot="1" x14ac:dyDescent="0.35">
      <c r="A113" s="23"/>
      <c r="B113" s="15"/>
      <c r="C113" s="11"/>
      <c r="D113" s="7" t="s">
        <v>29</v>
      </c>
      <c r="E113" s="68" t="s">
        <v>99</v>
      </c>
      <c r="F113" s="55" t="s">
        <v>45</v>
      </c>
      <c r="G113" s="68">
        <v>7.0000000000000007E-2</v>
      </c>
      <c r="H113" s="55">
        <v>0.01</v>
      </c>
      <c r="I113" s="55">
        <v>15.31</v>
      </c>
      <c r="J113" s="55">
        <v>61.62</v>
      </c>
      <c r="K113" s="58" t="s">
        <v>52</v>
      </c>
      <c r="L113" s="79">
        <v>3.98</v>
      </c>
    </row>
    <row r="114" spans="1:12" ht="15" thickBot="1" x14ac:dyDescent="0.35">
      <c r="A114" s="23"/>
      <c r="B114" s="15"/>
      <c r="C114" s="11"/>
      <c r="D114" s="7" t="s">
        <v>30</v>
      </c>
      <c r="E114" s="68" t="s">
        <v>54</v>
      </c>
      <c r="F114" s="70">
        <v>55</v>
      </c>
      <c r="G114" s="69">
        <v>4.24</v>
      </c>
      <c r="H114" s="70">
        <v>1.32</v>
      </c>
      <c r="I114" s="70">
        <v>29.37</v>
      </c>
      <c r="J114" s="70">
        <v>139.69999999999999</v>
      </c>
      <c r="K114" s="58"/>
      <c r="L114" s="79">
        <v>2.69</v>
      </c>
    </row>
    <row r="115" spans="1:12" ht="15" thickBot="1" x14ac:dyDescent="0.35">
      <c r="A115" s="23"/>
      <c r="B115" s="15"/>
      <c r="C115" s="11"/>
      <c r="D115" s="7" t="s">
        <v>31</v>
      </c>
      <c r="E115" s="68" t="s">
        <v>53</v>
      </c>
      <c r="F115" s="70">
        <v>48</v>
      </c>
      <c r="G115" s="69">
        <v>2.2599999999999998</v>
      </c>
      <c r="H115" s="70">
        <v>0.34</v>
      </c>
      <c r="I115" s="70">
        <v>23.9</v>
      </c>
      <c r="J115" s="70">
        <v>102.72</v>
      </c>
      <c r="K115" s="58"/>
      <c r="L115" s="79">
        <v>3.37</v>
      </c>
    </row>
    <row r="116" spans="1:12" ht="14.4" x14ac:dyDescent="0.3">
      <c r="A116" s="23"/>
      <c r="B116" s="15"/>
      <c r="C116" s="11"/>
      <c r="D116" s="6"/>
      <c r="E116" s="72"/>
      <c r="F116" s="79"/>
      <c r="G116" s="79"/>
      <c r="H116" s="79"/>
      <c r="I116" s="79"/>
      <c r="J116" s="79"/>
      <c r="K116" s="58"/>
      <c r="L116" s="79"/>
    </row>
    <row r="117" spans="1:12" ht="14.4" x14ac:dyDescent="0.3">
      <c r="A117" s="23"/>
      <c r="B117" s="15"/>
      <c r="C117" s="11"/>
      <c r="D117" s="6"/>
      <c r="E117" s="72"/>
      <c r="F117" s="79"/>
      <c r="G117" s="79"/>
      <c r="H117" s="79"/>
      <c r="I117" s="79"/>
      <c r="J117" s="79"/>
      <c r="K117" s="58"/>
      <c r="L117" s="79"/>
    </row>
    <row r="118" spans="1:12" ht="14.4" x14ac:dyDescent="0.3">
      <c r="A118" s="24"/>
      <c r="B118" s="17"/>
      <c r="C118" s="8"/>
      <c r="D118" s="18" t="s">
        <v>32</v>
      </c>
      <c r="E118" s="82"/>
      <c r="F118" s="83">
        <v>903</v>
      </c>
      <c r="G118" s="83">
        <f t="shared" ref="G118:J118" si="42">SUM(G109:G117)</f>
        <v>38.049999999999997</v>
      </c>
      <c r="H118" s="83">
        <f t="shared" si="42"/>
        <v>44.300000000000004</v>
      </c>
      <c r="I118" s="83">
        <f t="shared" si="42"/>
        <v>121.91999999999999</v>
      </c>
      <c r="J118" s="83">
        <f t="shared" si="42"/>
        <v>1014.8199999999999</v>
      </c>
      <c r="K118" s="84"/>
      <c r="L118" s="77">
        <v>67.86</v>
      </c>
    </row>
    <row r="119" spans="1:12" ht="15" thickBot="1" x14ac:dyDescent="0.3">
      <c r="A119" s="29">
        <f>A101</f>
        <v>2</v>
      </c>
      <c r="B119" s="30">
        <f>B101</f>
        <v>1</v>
      </c>
      <c r="C119" s="92" t="s">
        <v>4</v>
      </c>
      <c r="D119" s="93"/>
      <c r="E119" s="31"/>
      <c r="F119" s="32">
        <f>F108+F118</f>
        <v>1133</v>
      </c>
      <c r="G119" s="32">
        <f t="shared" ref="G119" si="43">G108+G118</f>
        <v>44.949999999999996</v>
      </c>
      <c r="H119" s="32">
        <f t="shared" ref="H119" si="44">H108+H118</f>
        <v>56.080000000000005</v>
      </c>
      <c r="I119" s="32">
        <f t="shared" ref="I119" si="45">I108+I118</f>
        <v>149</v>
      </c>
      <c r="J119" s="32">
        <f t="shared" ref="J119:L119" si="46">J108+J118</f>
        <v>1256.3399999999999</v>
      </c>
      <c r="K119" s="32"/>
      <c r="L119" s="32">
        <f t="shared" si="46"/>
        <v>108.3</v>
      </c>
    </row>
    <row r="120" spans="1:12" ht="14.4" x14ac:dyDescent="0.3">
      <c r="A120" s="14">
        <v>2</v>
      </c>
      <c r="B120" s="15">
        <v>2</v>
      </c>
      <c r="C120" s="78" t="s">
        <v>105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thickBot="1" x14ac:dyDescent="0.3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thickBot="1" x14ac:dyDescent="0.35">
      <c r="A124" s="14"/>
      <c r="B124" s="15"/>
      <c r="C124" s="11"/>
      <c r="D124" s="7" t="s">
        <v>23</v>
      </c>
      <c r="E124" s="51" t="s">
        <v>68</v>
      </c>
      <c r="F124" s="52">
        <v>100</v>
      </c>
      <c r="G124" s="73">
        <v>0.4</v>
      </c>
      <c r="H124" s="74" t="s">
        <v>69</v>
      </c>
      <c r="I124" s="74">
        <v>9.8000000000000007</v>
      </c>
      <c r="J124" s="74">
        <v>47</v>
      </c>
      <c r="K124" s="58"/>
      <c r="L124" s="79">
        <v>14.4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 x14ac:dyDescent="0.35">
      <c r="A127" s="16"/>
      <c r="B127" s="17"/>
      <c r="C127" s="8"/>
      <c r="D127" s="18" t="s">
        <v>32</v>
      </c>
      <c r="E127" s="9"/>
      <c r="F127" s="19">
        <f>SUM(F120:F126)</f>
        <v>100</v>
      </c>
      <c r="G127" s="19">
        <f t="shared" ref="G127:J127" si="47">SUM(G120:G126)</f>
        <v>0.4</v>
      </c>
      <c r="H127" s="19">
        <f t="shared" si="47"/>
        <v>0</v>
      </c>
      <c r="I127" s="19">
        <f t="shared" si="47"/>
        <v>9.8000000000000007</v>
      </c>
      <c r="J127" s="19">
        <f t="shared" si="47"/>
        <v>47</v>
      </c>
      <c r="K127" s="25"/>
      <c r="L127" s="19">
        <f t="shared" ref="L127" si="48">SUM(L120:L126)</f>
        <v>14.4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3" t="s">
        <v>55</v>
      </c>
      <c r="F128" s="52">
        <v>100</v>
      </c>
      <c r="G128" s="53">
        <v>1.43</v>
      </c>
      <c r="H128" s="52">
        <v>5.09</v>
      </c>
      <c r="I128" s="52">
        <v>9.5</v>
      </c>
      <c r="J128" s="52">
        <v>75.349999999999994</v>
      </c>
      <c r="K128" s="58" t="s">
        <v>56</v>
      </c>
      <c r="L128" s="61">
        <v>2.7</v>
      </c>
    </row>
    <row r="129" spans="1:12" ht="15" thickBot="1" x14ac:dyDescent="0.35">
      <c r="A129" s="14"/>
      <c r="B129" s="15"/>
      <c r="C129" s="11"/>
      <c r="D129" s="7" t="s">
        <v>26</v>
      </c>
      <c r="E129" s="68" t="s">
        <v>101</v>
      </c>
      <c r="F129" s="55" t="s">
        <v>45</v>
      </c>
      <c r="G129" s="68">
        <v>2.2599999999999998</v>
      </c>
      <c r="H129" s="55">
        <v>2.29</v>
      </c>
      <c r="I129" s="55">
        <v>17.41</v>
      </c>
      <c r="J129" s="55">
        <v>99.27</v>
      </c>
      <c r="K129" s="58" t="s">
        <v>102</v>
      </c>
      <c r="L129" s="64">
        <v>9.75</v>
      </c>
    </row>
    <row r="130" spans="1:12" ht="15" thickBot="1" x14ac:dyDescent="0.35">
      <c r="A130" s="14"/>
      <c r="B130" s="15"/>
      <c r="C130" s="11"/>
      <c r="D130" s="7" t="s">
        <v>27</v>
      </c>
      <c r="E130" s="68" t="s">
        <v>59</v>
      </c>
      <c r="F130" s="55" t="s">
        <v>42</v>
      </c>
      <c r="G130" s="69">
        <v>11.9</v>
      </c>
      <c r="H130" s="70">
        <v>10.8</v>
      </c>
      <c r="I130" s="70">
        <v>12</v>
      </c>
      <c r="J130" s="70">
        <v>94</v>
      </c>
      <c r="K130" s="58" t="s">
        <v>60</v>
      </c>
      <c r="L130" s="64">
        <v>38</v>
      </c>
    </row>
    <row r="131" spans="1:12" ht="15" thickBot="1" x14ac:dyDescent="0.35">
      <c r="A131" s="14"/>
      <c r="B131" s="15"/>
      <c r="C131" s="11"/>
      <c r="D131" s="7" t="s">
        <v>28</v>
      </c>
      <c r="E131" s="68" t="s">
        <v>61</v>
      </c>
      <c r="F131" s="71">
        <v>200</v>
      </c>
      <c r="G131" s="68">
        <v>4.26</v>
      </c>
      <c r="H131" s="55" t="s">
        <v>62</v>
      </c>
      <c r="I131" s="55">
        <v>31.06</v>
      </c>
      <c r="J131" s="55" t="s">
        <v>63</v>
      </c>
      <c r="K131" s="58" t="s">
        <v>64</v>
      </c>
      <c r="L131" s="64">
        <v>9.24</v>
      </c>
    </row>
    <row r="132" spans="1:12" ht="15" thickBot="1" x14ac:dyDescent="0.35">
      <c r="A132" s="14"/>
      <c r="B132" s="15"/>
      <c r="C132" s="11"/>
      <c r="D132" s="7" t="s">
        <v>29</v>
      </c>
      <c r="E132" s="68" t="s">
        <v>103</v>
      </c>
      <c r="F132" s="55">
        <v>200</v>
      </c>
      <c r="G132" s="69">
        <v>0.12</v>
      </c>
      <c r="H132" s="70">
        <v>0</v>
      </c>
      <c r="I132" s="70">
        <v>12.04</v>
      </c>
      <c r="J132" s="70">
        <v>48.64</v>
      </c>
      <c r="K132" s="58" t="s">
        <v>104</v>
      </c>
      <c r="L132" s="64">
        <v>2.11</v>
      </c>
    </row>
    <row r="133" spans="1:12" ht="15" thickBot="1" x14ac:dyDescent="0.35">
      <c r="A133" s="14"/>
      <c r="B133" s="15"/>
      <c r="C133" s="11"/>
      <c r="D133" s="7" t="s">
        <v>30</v>
      </c>
      <c r="E133" s="68" t="s">
        <v>54</v>
      </c>
      <c r="F133" s="70">
        <v>55</v>
      </c>
      <c r="G133" s="69">
        <v>4.24</v>
      </c>
      <c r="H133" s="70">
        <v>1.32</v>
      </c>
      <c r="I133" s="70">
        <v>29.37</v>
      </c>
      <c r="J133" s="70">
        <v>139.69999999999999</v>
      </c>
      <c r="K133" s="58"/>
      <c r="L133" s="64">
        <v>2.69</v>
      </c>
    </row>
    <row r="134" spans="1:12" ht="15" thickBot="1" x14ac:dyDescent="0.35">
      <c r="A134" s="14"/>
      <c r="B134" s="15"/>
      <c r="C134" s="11"/>
      <c r="D134" s="7" t="s">
        <v>31</v>
      </c>
      <c r="E134" s="68" t="s">
        <v>53</v>
      </c>
      <c r="F134" s="70">
        <v>48</v>
      </c>
      <c r="G134" s="69">
        <v>2.2599999999999998</v>
      </c>
      <c r="H134" s="70">
        <v>0.34</v>
      </c>
      <c r="I134" s="70">
        <v>23.9</v>
      </c>
      <c r="J134" s="70">
        <v>102.72</v>
      </c>
      <c r="K134" s="58"/>
      <c r="L134" s="67">
        <v>3.37</v>
      </c>
    </row>
    <row r="135" spans="1:12" ht="14.4" x14ac:dyDescent="0.3">
      <c r="A135" s="14"/>
      <c r="B135" s="15"/>
      <c r="C135" s="11"/>
      <c r="D135" s="6"/>
      <c r="E135" s="72"/>
      <c r="F135" s="79"/>
      <c r="G135" s="79"/>
      <c r="H135" s="79"/>
      <c r="I135" s="79"/>
      <c r="J135" s="79"/>
      <c r="K135" s="58"/>
      <c r="L135" s="79"/>
    </row>
    <row r="136" spans="1:12" ht="14.4" x14ac:dyDescent="0.3">
      <c r="A136" s="14"/>
      <c r="B136" s="15"/>
      <c r="C136" s="11"/>
      <c r="D136" s="6"/>
      <c r="E136" s="72"/>
      <c r="F136" s="79"/>
      <c r="G136" s="79"/>
      <c r="H136" s="79"/>
      <c r="I136" s="79"/>
      <c r="J136" s="79"/>
      <c r="K136" s="58"/>
      <c r="L136" s="79"/>
    </row>
    <row r="137" spans="1:12" ht="14.4" x14ac:dyDescent="0.3">
      <c r="A137" s="16"/>
      <c r="B137" s="17"/>
      <c r="C137" s="8"/>
      <c r="D137" s="18" t="s">
        <v>32</v>
      </c>
      <c r="E137" s="82"/>
      <c r="F137" s="83">
        <v>903</v>
      </c>
      <c r="G137" s="83">
        <f t="shared" ref="G137:J137" si="49">SUM(G128:G136)</f>
        <v>26.47</v>
      </c>
      <c r="H137" s="83">
        <f t="shared" si="49"/>
        <v>19.84</v>
      </c>
      <c r="I137" s="83">
        <f t="shared" si="49"/>
        <v>135.28</v>
      </c>
      <c r="J137" s="83">
        <f t="shared" si="49"/>
        <v>559.67999999999995</v>
      </c>
      <c r="K137" s="84"/>
      <c r="L137" s="77">
        <v>67.86</v>
      </c>
    </row>
    <row r="138" spans="1:12" ht="15" thickBot="1" x14ac:dyDescent="0.3">
      <c r="A138" s="33">
        <f>A120</f>
        <v>2</v>
      </c>
      <c r="B138" s="33">
        <f>B120</f>
        <v>2</v>
      </c>
      <c r="C138" s="92" t="s">
        <v>4</v>
      </c>
      <c r="D138" s="93"/>
      <c r="E138" s="31"/>
      <c r="F138" s="32">
        <f>F127+F137</f>
        <v>1003</v>
      </c>
      <c r="G138" s="32">
        <f t="shared" ref="G138" si="50">G127+G137</f>
        <v>26.869999999999997</v>
      </c>
      <c r="H138" s="32">
        <f t="shared" ref="H138" si="51">H127+H137</f>
        <v>19.84</v>
      </c>
      <c r="I138" s="32">
        <f t="shared" ref="I138" si="52">I127+I137</f>
        <v>145.08000000000001</v>
      </c>
      <c r="J138" s="32">
        <f t="shared" ref="J138:L138" si="53">J127+J137</f>
        <v>606.67999999999995</v>
      </c>
      <c r="K138" s="32"/>
      <c r="L138" s="32">
        <f t="shared" si="53"/>
        <v>82.26</v>
      </c>
    </row>
    <row r="139" spans="1:12" ht="14.4" x14ac:dyDescent="0.3">
      <c r="A139" s="20">
        <v>2</v>
      </c>
      <c r="B139" s="21">
        <v>3</v>
      </c>
      <c r="C139" s="78" t="s">
        <v>105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thickBot="1" x14ac:dyDescent="0.3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thickBot="1" x14ac:dyDescent="0.35">
      <c r="A143" s="23"/>
      <c r="B143" s="15"/>
      <c r="C143" s="11"/>
      <c r="D143" s="86" t="s">
        <v>23</v>
      </c>
      <c r="E143" s="72" t="s">
        <v>68</v>
      </c>
      <c r="F143" s="79">
        <v>100</v>
      </c>
      <c r="G143" s="73">
        <v>0.4</v>
      </c>
      <c r="H143" s="74" t="s">
        <v>69</v>
      </c>
      <c r="I143" s="74">
        <v>9.8000000000000007</v>
      </c>
      <c r="J143" s="74">
        <v>47</v>
      </c>
      <c r="K143" s="58"/>
      <c r="L143" s="79">
        <v>14.44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 x14ac:dyDescent="0.35">
      <c r="A146" s="24"/>
      <c r="B146" s="17"/>
      <c r="C146" s="8"/>
      <c r="D146" s="18" t="s">
        <v>32</v>
      </c>
      <c r="E146" s="9"/>
      <c r="F146" s="19">
        <f>SUM(F139:F145)</f>
        <v>100</v>
      </c>
      <c r="G146" s="19">
        <f t="shared" ref="G146:J146" si="54">SUM(G139:G145)</f>
        <v>0.4</v>
      </c>
      <c r="H146" s="19">
        <f t="shared" si="54"/>
        <v>0</v>
      </c>
      <c r="I146" s="19">
        <f t="shared" si="54"/>
        <v>9.8000000000000007</v>
      </c>
      <c r="J146" s="19">
        <f t="shared" si="54"/>
        <v>47</v>
      </c>
      <c r="K146" s="25"/>
      <c r="L146" s="19">
        <f t="shared" ref="L146" si="55">SUM(L139:L145)</f>
        <v>14.44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106</v>
      </c>
      <c r="F147" s="75" t="s">
        <v>42</v>
      </c>
      <c r="G147" s="53">
        <v>1</v>
      </c>
      <c r="H147" s="52">
        <v>10.16</v>
      </c>
      <c r="I147" s="52">
        <v>4.5999999999999996</v>
      </c>
      <c r="J147" s="52">
        <v>113.92</v>
      </c>
      <c r="K147" s="58" t="s">
        <v>72</v>
      </c>
      <c r="L147" s="61">
        <v>15.6</v>
      </c>
    </row>
    <row r="148" spans="1:12" ht="15" thickBot="1" x14ac:dyDescent="0.35">
      <c r="A148" s="23"/>
      <c r="B148" s="15"/>
      <c r="C148" s="11"/>
      <c r="D148" s="7" t="s">
        <v>26</v>
      </c>
      <c r="E148" s="69" t="s">
        <v>107</v>
      </c>
      <c r="F148" s="70" t="s">
        <v>45</v>
      </c>
      <c r="G148" s="69">
        <v>1.54</v>
      </c>
      <c r="H148" s="70">
        <v>5.07</v>
      </c>
      <c r="I148" s="70">
        <v>8.0399999999999991</v>
      </c>
      <c r="J148" s="70">
        <v>83.33</v>
      </c>
      <c r="K148" s="58" t="s">
        <v>108</v>
      </c>
      <c r="L148" s="64">
        <v>15.8</v>
      </c>
    </row>
    <row r="149" spans="1:12" ht="15" thickBot="1" x14ac:dyDescent="0.35">
      <c r="A149" s="23"/>
      <c r="B149" s="15"/>
      <c r="C149" s="11"/>
      <c r="D149" s="7" t="s">
        <v>27</v>
      </c>
      <c r="E149" s="68" t="s">
        <v>75</v>
      </c>
      <c r="F149" s="55">
        <v>200</v>
      </c>
      <c r="G149" s="68">
        <v>17.579999999999998</v>
      </c>
      <c r="H149" s="55">
        <v>22.39</v>
      </c>
      <c r="I149" s="55">
        <v>20.8</v>
      </c>
      <c r="J149" s="55">
        <v>352.66</v>
      </c>
      <c r="K149" s="58" t="s">
        <v>76</v>
      </c>
      <c r="L149" s="64">
        <v>19.899999999999999</v>
      </c>
    </row>
    <row r="150" spans="1:12" ht="15" thickBot="1" x14ac:dyDescent="0.35">
      <c r="A150" s="23"/>
      <c r="B150" s="15"/>
      <c r="C150" s="11"/>
      <c r="D150" s="7" t="s">
        <v>28</v>
      </c>
      <c r="E150" s="68" t="s">
        <v>77</v>
      </c>
      <c r="F150" s="55" t="s">
        <v>45</v>
      </c>
      <c r="G150" s="68">
        <v>3.77</v>
      </c>
      <c r="H150" s="55">
        <v>3.93</v>
      </c>
      <c r="I150" s="55">
        <v>25.95</v>
      </c>
      <c r="J150" s="55">
        <v>153.91999999999999</v>
      </c>
      <c r="K150" s="58" t="s">
        <v>78</v>
      </c>
      <c r="L150" s="64">
        <v>10.5</v>
      </c>
    </row>
    <row r="151" spans="1:12" ht="15" thickBot="1" x14ac:dyDescent="0.35">
      <c r="A151" s="23"/>
      <c r="B151" s="15"/>
      <c r="C151" s="11"/>
      <c r="D151" s="7" t="s">
        <v>29</v>
      </c>
      <c r="E151" s="68" t="s">
        <v>54</v>
      </c>
      <c r="F151" s="70">
        <v>55</v>
      </c>
      <c r="G151" s="69">
        <v>4.24</v>
      </c>
      <c r="H151" s="70">
        <v>1.32</v>
      </c>
      <c r="I151" s="70">
        <v>29.37</v>
      </c>
      <c r="J151" s="70">
        <v>139.69999999999999</v>
      </c>
      <c r="K151" s="58"/>
      <c r="L151" s="64">
        <v>2.69</v>
      </c>
    </row>
    <row r="152" spans="1:12" ht="15" thickBot="1" x14ac:dyDescent="0.35">
      <c r="A152" s="23"/>
      <c r="B152" s="15"/>
      <c r="C152" s="11"/>
      <c r="D152" s="7" t="s">
        <v>30</v>
      </c>
      <c r="E152" s="68" t="s">
        <v>53</v>
      </c>
      <c r="F152" s="70">
        <v>48</v>
      </c>
      <c r="G152" s="69">
        <v>2.2599999999999998</v>
      </c>
      <c r="H152" s="70">
        <v>0.34</v>
      </c>
      <c r="I152" s="70">
        <v>23.9</v>
      </c>
      <c r="J152" s="70">
        <v>102.72</v>
      </c>
      <c r="K152" s="58"/>
      <c r="L152" s="67">
        <v>3.37</v>
      </c>
    </row>
    <row r="153" spans="1:12" ht="14.4" x14ac:dyDescent="0.3">
      <c r="A153" s="23"/>
      <c r="B153" s="15"/>
      <c r="C153" s="11"/>
      <c r="D153" s="7" t="s">
        <v>31</v>
      </c>
      <c r="E153" s="72"/>
      <c r="F153" s="79"/>
      <c r="G153" s="79"/>
      <c r="H153" s="79"/>
      <c r="I153" s="79"/>
      <c r="J153" s="79"/>
      <c r="K153" s="58"/>
      <c r="L153" s="79"/>
    </row>
    <row r="154" spans="1:12" ht="14.4" x14ac:dyDescent="0.3">
      <c r="A154" s="23"/>
      <c r="B154" s="15"/>
      <c r="C154" s="11"/>
      <c r="D154" s="6"/>
      <c r="E154" s="72"/>
      <c r="F154" s="79"/>
      <c r="G154" s="79"/>
      <c r="H154" s="79"/>
      <c r="I154" s="79"/>
      <c r="J154" s="79"/>
      <c r="K154" s="58"/>
      <c r="L154" s="79"/>
    </row>
    <row r="155" spans="1:12" ht="14.4" x14ac:dyDescent="0.3">
      <c r="A155" s="23"/>
      <c r="B155" s="15"/>
      <c r="C155" s="11"/>
      <c r="D155" s="6"/>
      <c r="E155" s="72"/>
      <c r="F155" s="79"/>
      <c r="G155" s="79"/>
      <c r="H155" s="79"/>
      <c r="I155" s="79"/>
      <c r="J155" s="79"/>
      <c r="K155" s="58"/>
      <c r="L155" s="79"/>
    </row>
    <row r="156" spans="1:12" ht="14.4" x14ac:dyDescent="0.3">
      <c r="A156" s="24"/>
      <c r="B156" s="17"/>
      <c r="C156" s="8"/>
      <c r="D156" s="18" t="s">
        <v>32</v>
      </c>
      <c r="E156" s="82"/>
      <c r="F156" s="83">
        <v>803</v>
      </c>
      <c r="G156" s="83">
        <f t="shared" ref="G156:J156" si="56">SUM(G147:G155)</f>
        <v>30.389999999999993</v>
      </c>
      <c r="H156" s="83">
        <f t="shared" si="56"/>
        <v>43.210000000000008</v>
      </c>
      <c r="I156" s="83">
        <f t="shared" si="56"/>
        <v>112.66</v>
      </c>
      <c r="J156" s="83">
        <f t="shared" si="56"/>
        <v>946.25</v>
      </c>
      <c r="K156" s="84"/>
      <c r="L156" s="77">
        <v>67.86</v>
      </c>
    </row>
    <row r="157" spans="1:12" ht="15" thickBot="1" x14ac:dyDescent="0.3">
      <c r="A157" s="29">
        <f>A139</f>
        <v>2</v>
      </c>
      <c r="B157" s="30">
        <f>B139</f>
        <v>3</v>
      </c>
      <c r="C157" s="92" t="s">
        <v>4</v>
      </c>
      <c r="D157" s="93"/>
      <c r="E157" s="31"/>
      <c r="F157" s="32">
        <f>F146+F156</f>
        <v>903</v>
      </c>
      <c r="G157" s="32">
        <f t="shared" ref="G157" si="57">G146+G156</f>
        <v>30.789999999999992</v>
      </c>
      <c r="H157" s="32">
        <f t="shared" ref="H157" si="58">H146+H156</f>
        <v>43.210000000000008</v>
      </c>
      <c r="I157" s="32">
        <f t="shared" ref="I157" si="59">I146+I156</f>
        <v>122.46</v>
      </c>
      <c r="J157" s="32">
        <f t="shared" ref="J157:L157" si="60">J146+J156</f>
        <v>993.25</v>
      </c>
      <c r="K157" s="32"/>
      <c r="L157" s="32">
        <f t="shared" si="60"/>
        <v>82.3</v>
      </c>
    </row>
    <row r="158" spans="1:12" ht="15" thickBot="1" x14ac:dyDescent="0.35">
      <c r="A158" s="20">
        <v>2</v>
      </c>
      <c r="B158" s="21">
        <v>4</v>
      </c>
      <c r="C158" s="78" t="s">
        <v>105</v>
      </c>
      <c r="D158" s="5" t="s">
        <v>20</v>
      </c>
      <c r="E158" s="72" t="s">
        <v>68</v>
      </c>
      <c r="F158" s="79">
        <v>100</v>
      </c>
      <c r="G158" s="73">
        <v>0.4</v>
      </c>
      <c r="H158" s="74" t="s">
        <v>69</v>
      </c>
      <c r="I158" s="74">
        <v>9.8000000000000007</v>
      </c>
      <c r="J158" s="74">
        <v>47</v>
      </c>
      <c r="K158" s="58"/>
      <c r="L158" s="79">
        <v>14.44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35">
      <c r="A165" s="24"/>
      <c r="B165" s="17"/>
      <c r="C165" s="8"/>
      <c r="D165" s="18" t="s">
        <v>32</v>
      </c>
      <c r="E165" s="9"/>
      <c r="F165" s="19">
        <f>SUM(F158:F164)</f>
        <v>100</v>
      </c>
      <c r="G165" s="19">
        <f t="shared" ref="G165:J165" si="61">SUM(G158:G164)</f>
        <v>0.4</v>
      </c>
      <c r="H165" s="19">
        <f t="shared" si="61"/>
        <v>0</v>
      </c>
      <c r="I165" s="19">
        <f t="shared" si="61"/>
        <v>9.8000000000000007</v>
      </c>
      <c r="J165" s="19">
        <f t="shared" si="61"/>
        <v>47</v>
      </c>
      <c r="K165" s="25"/>
      <c r="L165" s="19">
        <f t="shared" ref="L165" si="62">SUM(L158:L164)</f>
        <v>14.44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3" t="s">
        <v>79</v>
      </c>
      <c r="F166" s="52" t="s">
        <v>42</v>
      </c>
      <c r="G166" s="53">
        <v>0.72</v>
      </c>
      <c r="H166" s="52">
        <v>10.08</v>
      </c>
      <c r="I166" s="52">
        <v>3</v>
      </c>
      <c r="J166" s="52">
        <v>103.6</v>
      </c>
      <c r="K166" s="58" t="s">
        <v>80</v>
      </c>
      <c r="L166" s="61">
        <v>15.5</v>
      </c>
    </row>
    <row r="167" spans="1:12" ht="15" thickBot="1" x14ac:dyDescent="0.35">
      <c r="A167" s="23"/>
      <c r="B167" s="15"/>
      <c r="C167" s="11"/>
      <c r="D167" s="7" t="s">
        <v>26</v>
      </c>
      <c r="E167" s="68" t="s">
        <v>109</v>
      </c>
      <c r="F167" s="70">
        <v>200</v>
      </c>
      <c r="G167" s="69">
        <v>6.32</v>
      </c>
      <c r="H167" s="70">
        <v>7.51</v>
      </c>
      <c r="I167" s="70">
        <v>10.49</v>
      </c>
      <c r="J167" s="70">
        <v>131.53</v>
      </c>
      <c r="K167" s="58" t="s">
        <v>110</v>
      </c>
      <c r="L167" s="64">
        <v>7.75</v>
      </c>
    </row>
    <row r="168" spans="1:12" ht="15" thickBot="1" x14ac:dyDescent="0.35">
      <c r="A168" s="23"/>
      <c r="B168" s="15"/>
      <c r="C168" s="11"/>
      <c r="D168" s="7" t="s">
        <v>27</v>
      </c>
      <c r="E168" s="68" t="s">
        <v>83</v>
      </c>
      <c r="F168" s="55">
        <v>100</v>
      </c>
      <c r="G168" s="68">
        <v>11.01</v>
      </c>
      <c r="H168" s="55">
        <v>9.6199999999999992</v>
      </c>
      <c r="I168" s="55">
        <v>4</v>
      </c>
      <c r="J168" s="55">
        <v>146.66</v>
      </c>
      <c r="K168" s="58" t="s">
        <v>60</v>
      </c>
      <c r="L168" s="64">
        <v>19.579999999999998</v>
      </c>
    </row>
    <row r="169" spans="1:12" ht="15" thickBot="1" x14ac:dyDescent="0.35">
      <c r="A169" s="23"/>
      <c r="B169" s="15"/>
      <c r="C169" s="11"/>
      <c r="D169" s="7" t="s">
        <v>28</v>
      </c>
      <c r="E169" s="68" t="s">
        <v>84</v>
      </c>
      <c r="F169" s="55" t="s">
        <v>45</v>
      </c>
      <c r="G169" s="68">
        <v>5.18</v>
      </c>
      <c r="H169" s="55">
        <v>6.78</v>
      </c>
      <c r="I169" s="55">
        <v>53.7</v>
      </c>
      <c r="J169" s="55">
        <v>300.24</v>
      </c>
      <c r="K169" s="58" t="s">
        <v>85</v>
      </c>
      <c r="L169" s="64">
        <v>8.4700000000000006</v>
      </c>
    </row>
    <row r="170" spans="1:12" ht="15" thickBot="1" x14ac:dyDescent="0.35">
      <c r="A170" s="23"/>
      <c r="B170" s="15"/>
      <c r="C170" s="11"/>
      <c r="D170" s="7" t="s">
        <v>29</v>
      </c>
      <c r="E170" s="68" t="s">
        <v>86</v>
      </c>
      <c r="F170" s="55">
        <v>200</v>
      </c>
      <c r="G170" s="68">
        <v>2.79</v>
      </c>
      <c r="H170" s="55">
        <v>3.19</v>
      </c>
      <c r="I170" s="55">
        <v>19.71</v>
      </c>
      <c r="J170" s="55">
        <v>118.69</v>
      </c>
      <c r="K170" s="58" t="s">
        <v>87</v>
      </c>
      <c r="L170" s="64">
        <v>10.5</v>
      </c>
    </row>
    <row r="171" spans="1:12" ht="15" thickBot="1" x14ac:dyDescent="0.35">
      <c r="A171" s="23"/>
      <c r="B171" s="15"/>
      <c r="C171" s="11"/>
      <c r="D171" s="7" t="s">
        <v>30</v>
      </c>
      <c r="E171" s="68" t="s">
        <v>54</v>
      </c>
      <c r="F171" s="70">
        <v>55</v>
      </c>
      <c r="G171" s="69">
        <v>4.24</v>
      </c>
      <c r="H171" s="70">
        <v>1.32</v>
      </c>
      <c r="I171" s="70">
        <v>29.37</v>
      </c>
      <c r="J171" s="70">
        <v>139.69999999999999</v>
      </c>
      <c r="K171" s="58"/>
      <c r="L171" s="64">
        <v>2.69</v>
      </c>
    </row>
    <row r="172" spans="1:12" ht="15" thickBot="1" x14ac:dyDescent="0.35">
      <c r="A172" s="23"/>
      <c r="B172" s="15"/>
      <c r="C172" s="11"/>
      <c r="D172" s="7" t="s">
        <v>31</v>
      </c>
      <c r="E172" s="68" t="s">
        <v>53</v>
      </c>
      <c r="F172" s="70">
        <v>48</v>
      </c>
      <c r="G172" s="69">
        <v>2.2599999999999998</v>
      </c>
      <c r="H172" s="70">
        <v>0.34</v>
      </c>
      <c r="I172" s="70">
        <v>23.9</v>
      </c>
      <c r="J172" s="70">
        <v>102.72</v>
      </c>
      <c r="K172" s="58"/>
      <c r="L172" s="67">
        <v>3.37</v>
      </c>
    </row>
    <row r="173" spans="1:12" ht="14.4" x14ac:dyDescent="0.3">
      <c r="A173" s="23"/>
      <c r="B173" s="15"/>
      <c r="C173" s="11"/>
      <c r="D173" s="6"/>
      <c r="E173" s="72"/>
      <c r="F173" s="79"/>
      <c r="G173" s="79"/>
      <c r="H173" s="79"/>
      <c r="I173" s="79"/>
      <c r="J173" s="79"/>
      <c r="K173" s="58"/>
      <c r="L173" s="79"/>
    </row>
    <row r="174" spans="1:12" ht="14.4" x14ac:dyDescent="0.3">
      <c r="A174" s="23"/>
      <c r="B174" s="15"/>
      <c r="C174" s="11"/>
      <c r="D174" s="6"/>
      <c r="E174" s="72"/>
      <c r="F174" s="79"/>
      <c r="G174" s="79"/>
      <c r="H174" s="79"/>
      <c r="I174" s="79"/>
      <c r="J174" s="79"/>
      <c r="K174" s="58"/>
      <c r="L174" s="79"/>
    </row>
    <row r="175" spans="1:12" ht="14.4" x14ac:dyDescent="0.3">
      <c r="A175" s="24"/>
      <c r="B175" s="17"/>
      <c r="C175" s="8"/>
      <c r="D175" s="18" t="s">
        <v>32</v>
      </c>
      <c r="E175" s="82"/>
      <c r="F175" s="83">
        <v>903</v>
      </c>
      <c r="G175" s="83">
        <f t="shared" ref="G175:J175" si="63">SUM(G166:G174)</f>
        <v>32.519999999999996</v>
      </c>
      <c r="H175" s="83">
        <f t="shared" si="63"/>
        <v>38.840000000000003</v>
      </c>
      <c r="I175" s="83">
        <f t="shared" si="63"/>
        <v>144.17000000000002</v>
      </c>
      <c r="J175" s="83">
        <f t="shared" si="63"/>
        <v>1043.1400000000001</v>
      </c>
      <c r="K175" s="84"/>
      <c r="L175" s="77">
        <v>67.86</v>
      </c>
    </row>
    <row r="176" spans="1:12" ht="15" thickBot="1" x14ac:dyDescent="0.3">
      <c r="A176" s="29">
        <f>A158</f>
        <v>2</v>
      </c>
      <c r="B176" s="30">
        <f>B158</f>
        <v>4</v>
      </c>
      <c r="C176" s="92" t="s">
        <v>4</v>
      </c>
      <c r="D176" s="93"/>
      <c r="E176" s="31"/>
      <c r="F176" s="32">
        <f>F165+F175</f>
        <v>1003</v>
      </c>
      <c r="G176" s="32">
        <f t="shared" ref="G176" si="64">G165+G175</f>
        <v>32.919999999999995</v>
      </c>
      <c r="H176" s="32">
        <f t="shared" ref="H176" si="65">H165+H175</f>
        <v>38.840000000000003</v>
      </c>
      <c r="I176" s="32">
        <f t="shared" ref="I176" si="66">I165+I175</f>
        <v>153.97000000000003</v>
      </c>
      <c r="J176" s="32">
        <f t="shared" ref="J176:L176" si="67">J165+J175</f>
        <v>1090.1400000000001</v>
      </c>
      <c r="K176" s="32"/>
      <c r="L176" s="32">
        <f t="shared" si="67"/>
        <v>82.3</v>
      </c>
    </row>
    <row r="177" spans="1:12" ht="14.4" x14ac:dyDescent="0.3">
      <c r="A177" s="20">
        <v>2</v>
      </c>
      <c r="B177" s="21">
        <v>5</v>
      </c>
      <c r="C177" s="78" t="s">
        <v>100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 t="s">
        <v>68</v>
      </c>
      <c r="F181" s="43">
        <v>100</v>
      </c>
      <c r="G181" s="43">
        <v>0.4</v>
      </c>
      <c r="H181" s="43" t="s">
        <v>69</v>
      </c>
      <c r="I181" s="43">
        <v>9.8000000000000007</v>
      </c>
      <c r="J181" s="43">
        <v>47</v>
      </c>
      <c r="K181" s="44"/>
      <c r="L181" s="43">
        <v>14.44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5">
      <c r="A184" s="24"/>
      <c r="B184" s="17"/>
      <c r="C184" s="8"/>
      <c r="D184" s="18" t="s">
        <v>32</v>
      </c>
      <c r="E184" s="9"/>
      <c r="F184" s="19">
        <f>SUM(F177:F183)</f>
        <v>100</v>
      </c>
      <c r="G184" s="19">
        <f t="shared" ref="G184:J184" si="68">SUM(G177:G183)</f>
        <v>0.4</v>
      </c>
      <c r="H184" s="19">
        <f t="shared" si="68"/>
        <v>0</v>
      </c>
      <c r="I184" s="19">
        <f t="shared" si="68"/>
        <v>9.8000000000000007</v>
      </c>
      <c r="J184" s="19">
        <f t="shared" si="68"/>
        <v>47</v>
      </c>
      <c r="K184" s="25"/>
      <c r="L184" s="19">
        <f t="shared" ref="L184" si="69">SUM(L177:L183)</f>
        <v>14.44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3" t="s">
        <v>88</v>
      </c>
      <c r="F185" s="52" t="s">
        <v>42</v>
      </c>
      <c r="G185" s="53">
        <v>1.26</v>
      </c>
      <c r="H185" s="52">
        <v>10.14</v>
      </c>
      <c r="I185" s="52">
        <v>8.32</v>
      </c>
      <c r="J185" s="52">
        <v>129.26</v>
      </c>
      <c r="K185" s="58" t="s">
        <v>89</v>
      </c>
      <c r="L185" s="61">
        <v>5.31</v>
      </c>
    </row>
    <row r="186" spans="1:12" ht="15" thickBot="1" x14ac:dyDescent="0.35">
      <c r="A186" s="23"/>
      <c r="B186" s="15"/>
      <c r="C186" s="11"/>
      <c r="D186" s="7" t="s">
        <v>26</v>
      </c>
      <c r="E186" s="68" t="s">
        <v>90</v>
      </c>
      <c r="F186" s="55" t="s">
        <v>45</v>
      </c>
      <c r="G186" s="68">
        <v>1.87</v>
      </c>
      <c r="H186" s="55">
        <v>3.11</v>
      </c>
      <c r="I186" s="55">
        <v>10.89</v>
      </c>
      <c r="J186" s="55">
        <v>79.03</v>
      </c>
      <c r="K186" s="58" t="s">
        <v>91</v>
      </c>
      <c r="L186" s="64">
        <v>9.74</v>
      </c>
    </row>
    <row r="187" spans="1:12" ht="15" thickBot="1" x14ac:dyDescent="0.35">
      <c r="A187" s="23"/>
      <c r="B187" s="15"/>
      <c r="C187" s="11"/>
      <c r="D187" s="7" t="s">
        <v>27</v>
      </c>
      <c r="E187" s="68" t="s">
        <v>92</v>
      </c>
      <c r="F187" s="55" t="s">
        <v>42</v>
      </c>
      <c r="G187" s="69">
        <v>11.9</v>
      </c>
      <c r="H187" s="70">
        <v>10.8</v>
      </c>
      <c r="I187" s="70">
        <v>12</v>
      </c>
      <c r="J187" s="70">
        <v>94</v>
      </c>
      <c r="K187" s="58" t="s">
        <v>60</v>
      </c>
      <c r="L187" s="64">
        <v>37</v>
      </c>
    </row>
    <row r="188" spans="1:12" ht="15" thickBot="1" x14ac:dyDescent="0.35">
      <c r="A188" s="23"/>
      <c r="B188" s="15"/>
      <c r="C188" s="11"/>
      <c r="D188" s="7" t="s">
        <v>28</v>
      </c>
      <c r="E188" s="68" t="s">
        <v>93</v>
      </c>
      <c r="F188" s="80" t="s">
        <v>45</v>
      </c>
      <c r="G188" s="68">
        <v>11.64</v>
      </c>
      <c r="H188" s="55">
        <v>7.24</v>
      </c>
      <c r="I188" s="55">
        <v>60</v>
      </c>
      <c r="J188" s="55">
        <v>351.74</v>
      </c>
      <c r="K188" s="58" t="s">
        <v>94</v>
      </c>
      <c r="L188" s="64">
        <v>5.94</v>
      </c>
    </row>
    <row r="189" spans="1:12" ht="15" thickBot="1" x14ac:dyDescent="0.35">
      <c r="A189" s="23"/>
      <c r="B189" s="15"/>
      <c r="C189" s="11"/>
      <c r="D189" s="7" t="s">
        <v>29</v>
      </c>
      <c r="E189" s="68" t="s">
        <v>65</v>
      </c>
      <c r="F189" s="55">
        <v>200</v>
      </c>
      <c r="G189" s="68">
        <v>0.56000000000000005</v>
      </c>
      <c r="H189" s="55">
        <v>0</v>
      </c>
      <c r="I189" s="55">
        <v>27.89</v>
      </c>
      <c r="J189" s="55">
        <v>113.79</v>
      </c>
      <c r="K189" s="58" t="s">
        <v>66</v>
      </c>
      <c r="L189" s="64">
        <v>3.81</v>
      </c>
    </row>
    <row r="190" spans="1:12" ht="15" thickBot="1" x14ac:dyDescent="0.35">
      <c r="A190" s="23"/>
      <c r="B190" s="15"/>
      <c r="C190" s="11"/>
      <c r="D190" s="7" t="s">
        <v>30</v>
      </c>
      <c r="E190" s="68" t="s">
        <v>54</v>
      </c>
      <c r="F190" s="70">
        <v>55</v>
      </c>
      <c r="G190" s="69">
        <v>4.24</v>
      </c>
      <c r="H190" s="70">
        <v>1.32</v>
      </c>
      <c r="I190" s="70">
        <v>29.37</v>
      </c>
      <c r="J190" s="70">
        <v>139.69999999999999</v>
      </c>
      <c r="K190" s="58"/>
      <c r="L190" s="64">
        <v>2.69</v>
      </c>
    </row>
    <row r="191" spans="1:12" ht="16.2" thickBot="1" x14ac:dyDescent="0.35">
      <c r="A191" s="23"/>
      <c r="B191" s="15"/>
      <c r="C191" s="11"/>
      <c r="D191" s="7" t="s">
        <v>31</v>
      </c>
      <c r="E191" s="68" t="s">
        <v>53</v>
      </c>
      <c r="F191" s="70">
        <v>48</v>
      </c>
      <c r="G191" s="69">
        <v>2.2599999999999998</v>
      </c>
      <c r="H191" s="70">
        <v>0.34</v>
      </c>
      <c r="I191" s="70">
        <v>23.9</v>
      </c>
      <c r="J191" s="70">
        <v>102.72</v>
      </c>
      <c r="K191" s="58"/>
      <c r="L191" s="81">
        <v>3.37</v>
      </c>
    </row>
    <row r="192" spans="1:12" ht="15" thickBot="1" x14ac:dyDescent="0.35">
      <c r="A192" s="23"/>
      <c r="B192" s="15"/>
      <c r="C192" s="11"/>
      <c r="D192" s="6"/>
      <c r="E192" s="72"/>
      <c r="F192" s="79"/>
      <c r="G192" s="56"/>
      <c r="H192" s="57"/>
      <c r="I192" s="57"/>
      <c r="J192" s="57"/>
      <c r="K192" s="58"/>
      <c r="L192" s="79"/>
    </row>
    <row r="193" spans="1:12" ht="14.4" x14ac:dyDescent="0.3">
      <c r="A193" s="23"/>
      <c r="B193" s="15"/>
      <c r="C193" s="11"/>
      <c r="D193" s="6"/>
      <c r="E193" s="72"/>
      <c r="F193" s="79"/>
      <c r="G193" s="79"/>
      <c r="H193" s="79"/>
      <c r="I193" s="79"/>
      <c r="J193" s="79"/>
      <c r="K193" s="58"/>
      <c r="L193" s="79"/>
    </row>
    <row r="194" spans="1:12" ht="14.4" x14ac:dyDescent="0.3">
      <c r="A194" s="24"/>
      <c r="B194" s="17"/>
      <c r="C194" s="8"/>
      <c r="D194" s="18" t="s">
        <v>32</v>
      </c>
      <c r="E194" s="82"/>
      <c r="F194" s="83">
        <v>903</v>
      </c>
      <c r="G194" s="83">
        <f t="shared" ref="G194:J194" si="70">SUM(G185:G193)</f>
        <v>33.729999999999997</v>
      </c>
      <c r="H194" s="83">
        <f t="shared" si="70"/>
        <v>32.950000000000003</v>
      </c>
      <c r="I194" s="83">
        <f t="shared" si="70"/>
        <v>172.37</v>
      </c>
      <c r="J194" s="83">
        <f t="shared" si="70"/>
        <v>1010.24</v>
      </c>
      <c r="K194" s="84"/>
      <c r="L194" s="77">
        <v>67.86</v>
      </c>
    </row>
    <row r="195" spans="1:12" ht="15" thickBot="1" x14ac:dyDescent="0.3">
      <c r="A195" s="29">
        <f>A177</f>
        <v>2</v>
      </c>
      <c r="B195" s="30">
        <f>B177</f>
        <v>5</v>
      </c>
      <c r="C195" s="92" t="s">
        <v>4</v>
      </c>
      <c r="D195" s="93"/>
      <c r="E195" s="31"/>
      <c r="F195" s="32">
        <f>F184+F194</f>
        <v>1003</v>
      </c>
      <c r="G195" s="32">
        <f t="shared" ref="G195" si="71">G184+G194</f>
        <v>34.129999999999995</v>
      </c>
      <c r="H195" s="32">
        <f t="shared" ref="H195" si="72">H184+H194</f>
        <v>32.950000000000003</v>
      </c>
      <c r="I195" s="32">
        <f t="shared" ref="I195" si="73">I184+I194</f>
        <v>182.17000000000002</v>
      </c>
      <c r="J195" s="32">
        <f t="shared" ref="J195:L195" si="74">J184+J194</f>
        <v>1057.24</v>
      </c>
      <c r="K195" s="32"/>
      <c r="L195" s="32">
        <f t="shared" si="74"/>
        <v>82.3</v>
      </c>
    </row>
    <row r="196" spans="1:12" x14ac:dyDescent="0.25">
      <c r="A196" s="27"/>
      <c r="B196" s="28"/>
      <c r="C196" s="94" t="s">
        <v>5</v>
      </c>
      <c r="D196" s="94"/>
      <c r="E196" s="94"/>
      <c r="F196" s="34">
        <f>(F24+F43+F62+F81+F100+F119+F138+F157+F176+F195)/(IF(F24=0,0,1)+IF(F43=0,0,1)+IF(F62=0,0,1)+IF(F81=0,0,1)+IF(F100=0,0,1)+IF(F119=0,0,1)+IF(F138=0,0,1)+IF(F157=0,0,1)+IF(F176=0,0,1)+IF(F195=0,0,1))</f>
        <v>1009</v>
      </c>
      <c r="G196" s="34">
        <f t="shared" ref="G196:J196" si="75">(G24+G43+G62+G81+G100+G119+G138+G157+G176+G195)/(IF(G24=0,0,1)+IF(G43=0,0,1)+IF(G62=0,0,1)+IF(G81=0,0,1)+IF(G100=0,0,1)+IF(G119=0,0,1)+IF(G138=0,0,1)+IF(G157=0,0,1)+IF(G176=0,0,1)+IF(G195=0,0,1))</f>
        <v>33.027000000000001</v>
      </c>
      <c r="H196" s="34">
        <f t="shared" si="75"/>
        <v>38.469000000000008</v>
      </c>
      <c r="I196" s="34">
        <f t="shared" si="75"/>
        <v>153.17500000000001</v>
      </c>
      <c r="J196" s="34">
        <f t="shared" si="75"/>
        <v>1005.293</v>
      </c>
      <c r="K196" s="34"/>
      <c r="L196" s="34">
        <f t="shared" ref="L196" si="76">(L24+L43+L62+L81+L100+L119+L138+L157+L176+L195)/(IF(L24=0,0,1)+IF(L43=0,0,1)+IF(L62=0,0,1)+IF(L81=0,0,1)+IF(L100=0,0,1)+IF(L119=0,0,1)+IF(L138=0,0,1)+IF(L157=0,0,1)+IF(L176=0,0,1)+IF(L195=0,0,1))</f>
        <v>87.47999999999999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2023-11-20T14:42:39Z</dcterms:modified>
</cp:coreProperties>
</file>